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firstSheet="3" activeTab="4"/>
  </bookViews>
  <sheets>
    <sheet name="1.方舱舱体清查明细表" sheetId="1" r:id="rId1"/>
    <sheet name="2.方舱隔离点和方舱医院剩余物资清查明细表" sheetId="2" r:id="rId2"/>
    <sheet name="3.方舱隔离点和方舱医院工程安装物资清查明细表" sheetId="3" r:id="rId3"/>
    <sheet name="4.弱电工程分部分项工程项目清单" sheetId="4" r:id="rId4"/>
    <sheet name="泸州市纳溪区人民医院方舱医院、方舱隔离点及配套设施残值处置报价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<sst xmlns="http://schemas.openxmlformats.org/spreadsheetml/2006/main" count="1177" uniqueCount="649">
  <si>
    <t>方舱舱体清查明细表</t>
  </si>
  <si>
    <t>序号</t>
  </si>
  <si>
    <t>分类</t>
  </si>
  <si>
    <t>名称</t>
  </si>
  <si>
    <t>规格</t>
  </si>
  <si>
    <t>数量</t>
  </si>
  <si>
    <t>单位</t>
  </si>
  <si>
    <t>6-10#舱（60人舱）</t>
  </si>
  <si>
    <t>标准箱</t>
  </si>
  <si>
    <t>6055*2990*2896</t>
  </si>
  <si>
    <t>㎡</t>
  </si>
  <si>
    <t>3*6走道箱</t>
  </si>
  <si>
    <t>5990*2990*2896</t>
  </si>
  <si>
    <t>3*3走道箱</t>
  </si>
  <si>
    <t>2990*2990*2896</t>
  </si>
  <si>
    <t>楼梯箱</t>
  </si>
  <si>
    <t>雨棚</t>
  </si>
  <si>
    <t>个</t>
  </si>
  <si>
    <t>双开门</t>
  </si>
  <si>
    <t>隔断岩棉板</t>
  </si>
  <si>
    <t>张</t>
  </si>
  <si>
    <t>单开门</t>
  </si>
  <si>
    <t>集成卫浴</t>
  </si>
  <si>
    <t>套</t>
  </si>
  <si>
    <t>传递窗</t>
  </si>
  <si>
    <t>1-5#舱（80人舱）</t>
  </si>
  <si>
    <t>A区</t>
  </si>
  <si>
    <t>3.8米高标箱</t>
  </si>
  <si>
    <t>6055*2990*3796</t>
  </si>
  <si>
    <t>3.8米高3*6走道箱</t>
  </si>
  <si>
    <t>5990*2990*3796</t>
  </si>
  <si>
    <t>3.8米高3*3走道箱</t>
  </si>
  <si>
    <t>2990*2990*3796</t>
  </si>
  <si>
    <t>3.8米高公共厕所箱</t>
  </si>
  <si>
    <t>3.8米高公共淋浴箱</t>
  </si>
  <si>
    <t>3.8米高楼梯箱</t>
  </si>
  <si>
    <t>风机箱</t>
  </si>
  <si>
    <t>楼梯杂物间</t>
  </si>
  <si>
    <t>感应水龙头+台盆</t>
  </si>
  <si>
    <t>B区</t>
  </si>
  <si>
    <t>3.8米高3*4走道箱</t>
  </si>
  <si>
    <t>3990*2990*3796</t>
  </si>
  <si>
    <t>300人舱后休息舱（B舱休息舱）</t>
  </si>
  <si>
    <t>公共厕所箱</t>
  </si>
  <si>
    <t>缓冲舱</t>
  </si>
  <si>
    <t>淋浴箱</t>
  </si>
  <si>
    <t>更衣箱</t>
  </si>
  <si>
    <t>反应水龙头+台盆</t>
  </si>
  <si>
    <t>氧气舱</t>
  </si>
  <si>
    <t>物资舱</t>
  </si>
  <si>
    <t>13#休息舱</t>
  </si>
  <si>
    <t>14#工作舱</t>
  </si>
  <si>
    <t>门卫室</t>
  </si>
  <si>
    <t>方舱隔离点和方舱医院剩余物资清查明细表</t>
  </si>
  <si>
    <t>产品名称</t>
  </si>
  <si>
    <t>产品型号</t>
  </si>
  <si>
    <t>核酸检测方舱实验室</t>
  </si>
  <si>
    <t>17500-I</t>
  </si>
  <si>
    <t>输液车</t>
  </si>
  <si>
    <t>RH-123</t>
  </si>
  <si>
    <t>暖水瓶</t>
  </si>
  <si>
    <t>/</t>
  </si>
  <si>
    <t>痰盂</t>
  </si>
  <si>
    <t>面盆</t>
  </si>
  <si>
    <t>病员服</t>
  </si>
  <si>
    <t>医疗废物垃圾桶</t>
  </si>
  <si>
    <t>60升</t>
  </si>
  <si>
    <t>微型消防站及消防设施一批</t>
  </si>
  <si>
    <t>治疗车</t>
  </si>
  <si>
    <t>RH-105</t>
  </si>
  <si>
    <t>不锈钢机械互锁传递窗</t>
  </si>
  <si>
    <t>钢带波纹管</t>
  </si>
  <si>
    <t>（DN1200,SN8）：520元/m；热缩套：90元/个</t>
  </si>
  <si>
    <t>双层手推车</t>
  </si>
  <si>
    <t>50cm*70cm</t>
  </si>
  <si>
    <t>文件柜</t>
  </si>
  <si>
    <t>0.6mm</t>
  </si>
  <si>
    <t>置货架</t>
  </si>
  <si>
    <t>1.5m*0.5m</t>
  </si>
  <si>
    <t>全身镜</t>
  </si>
  <si>
    <t>1.5m*0.4m</t>
  </si>
  <si>
    <t>无线呼叫系统</t>
  </si>
  <si>
    <t>含信号扩大覆盖500米范围</t>
  </si>
  <si>
    <t>钢凳</t>
  </si>
  <si>
    <r>
      <rPr>
        <sz val="9"/>
        <rFont val="宋体"/>
        <charset val="134"/>
      </rPr>
      <t>c-114</t>
    </r>
    <r>
      <rPr>
        <sz val="9"/>
        <rFont val="SimSun"/>
        <charset val="134"/>
      </rPr>
      <t>＃网</t>
    </r>
  </si>
  <si>
    <t>会议桌</t>
  </si>
  <si>
    <t>1800*900mm</t>
  </si>
  <si>
    <t>单层床</t>
  </si>
  <si>
    <t>1200*2000mm</t>
  </si>
  <si>
    <t>上下铁床（小边条）</t>
  </si>
  <si>
    <t>2000*900mm</t>
  </si>
  <si>
    <t>电脑桌</t>
  </si>
  <si>
    <t>1180*580mm</t>
  </si>
  <si>
    <t>3D环保棕垫</t>
  </si>
  <si>
    <t>840*1880*50mm</t>
  </si>
  <si>
    <t>1200*1900*50mm</t>
  </si>
  <si>
    <t>塑料凳子</t>
  </si>
  <si>
    <t>床头柜</t>
  </si>
  <si>
    <t>500*450*380mm</t>
  </si>
  <si>
    <t>储物柜</t>
  </si>
  <si>
    <t>850*900*380mm</t>
  </si>
  <si>
    <t>彩钢棚</t>
  </si>
  <si>
    <t>板房</t>
  </si>
  <si>
    <t>小天鹅空调</t>
  </si>
  <si>
    <t>KFR-26GW/A31(BDN8)-3</t>
  </si>
  <si>
    <t>小天鹅冰箱</t>
  </si>
  <si>
    <t>BCD-175L</t>
  </si>
  <si>
    <t>创维</t>
  </si>
  <si>
    <t>BD/C-200</t>
  </si>
  <si>
    <t>循环式空气能热水机组</t>
  </si>
  <si>
    <t>RSJ-200/MSN1-5R0</t>
  </si>
  <si>
    <t>RSJ-400/MSN1-8R0</t>
  </si>
  <si>
    <t>美的电热水器及辅件</t>
  </si>
  <si>
    <t>F80-A20MD1</t>
  </si>
  <si>
    <t>3P柜机管道</t>
  </si>
  <si>
    <t>Ø6.Ø12铜管</t>
  </si>
  <si>
    <t>1.5P挂机管道</t>
  </si>
  <si>
    <t>Ø6.Ø10铜管</t>
  </si>
  <si>
    <t>3P外机减震支架</t>
  </si>
  <si>
    <t>15*15*20塑胶</t>
  </si>
  <si>
    <t>1.5P外机减震支架</t>
  </si>
  <si>
    <t>10*10*15塑胶</t>
  </si>
  <si>
    <t>3P柜机排水管道</t>
  </si>
  <si>
    <t>Ø50Ø20PVC</t>
  </si>
  <si>
    <t>1.5P柜机排水管道</t>
  </si>
  <si>
    <t>Ø50Ø21PVC</t>
  </si>
  <si>
    <t>外机水泥固定</t>
  </si>
  <si>
    <t>综合规格</t>
  </si>
  <si>
    <t>蓝吉尔饮水机</t>
  </si>
  <si>
    <t>205（银色）</t>
  </si>
  <si>
    <t>2#舱体</t>
  </si>
  <si>
    <t>12000*300*2720</t>
  </si>
  <si>
    <t>3#舱体</t>
  </si>
  <si>
    <t>6000*3000*2720</t>
  </si>
  <si>
    <t>4#舱体</t>
  </si>
  <si>
    <t>5#舱体</t>
  </si>
  <si>
    <t>6#舱体</t>
  </si>
  <si>
    <t>6000*9000*2720</t>
  </si>
  <si>
    <t>9#舱体</t>
  </si>
  <si>
    <t>12000*3000*2720</t>
  </si>
  <si>
    <t>10#舱体</t>
  </si>
  <si>
    <t>11#舱体</t>
  </si>
  <si>
    <t>加装单扇门</t>
  </si>
  <si>
    <t>800*1970</t>
  </si>
  <si>
    <t>加装双开门</t>
  </si>
  <si>
    <t>1600*2035</t>
  </si>
  <si>
    <t>加装室内隔墙</t>
  </si>
  <si>
    <t>3000*3000</t>
  </si>
  <si>
    <t>窗帘</t>
  </si>
  <si>
    <t>集成房（方舱舱体）</t>
  </si>
  <si>
    <t>6000*6000*2720</t>
  </si>
  <si>
    <t>6000*2720</t>
  </si>
  <si>
    <t>加装双扇门</t>
  </si>
  <si>
    <t>加装双面墙开门</t>
  </si>
  <si>
    <t>1.5*0.4</t>
  </si>
  <si>
    <t>磁吸门帘</t>
  </si>
  <si>
    <t>1-2方舱吊顶</t>
  </si>
  <si>
    <t>方舱隔离点和方舱医院工程安装物资清查明细表</t>
  </si>
  <si>
    <t>内容</t>
  </si>
  <si>
    <t>1号舱（医疗舱）</t>
  </si>
  <si>
    <t>建筑与装饰、强电、给排水、喷淋、消火栓、报警、防排烟、应急照明等</t>
  </si>
  <si>
    <t>项</t>
  </si>
  <si>
    <t>2号舱（医疗舱）</t>
  </si>
  <si>
    <t>3-7号舱（隔离舱30人）</t>
  </si>
  <si>
    <t>建筑与装饰、强电、给排水、应急照明等</t>
  </si>
  <si>
    <t>8-12号舱（隔离舱40人）</t>
  </si>
  <si>
    <t>建筑与装饰、强电、给排水、防排烟、应急照明等</t>
  </si>
  <si>
    <t>13-15号舱（休息舱）</t>
  </si>
  <si>
    <t>14号舱（工作舱）</t>
  </si>
  <si>
    <t>缓冲舱（医护更衣舱）</t>
  </si>
  <si>
    <t>建筑与装饰、强电、给排水等</t>
  </si>
  <si>
    <t>送餐中转</t>
  </si>
  <si>
    <t>建筑与装饰</t>
  </si>
  <si>
    <t>门卫室1（3个）</t>
  </si>
  <si>
    <t>门卫室2（5个）</t>
  </si>
  <si>
    <t>污物暂存间</t>
  </si>
  <si>
    <t>预检分诊间</t>
  </si>
  <si>
    <t>氧化生化室</t>
  </si>
  <si>
    <t>物资仓库</t>
  </si>
  <si>
    <t>建筑与装饰、强电等</t>
  </si>
  <si>
    <t>离场洗消间</t>
  </si>
  <si>
    <t>车辆洗消间</t>
  </si>
  <si>
    <t>ＣＴ设备基础</t>
  </si>
  <si>
    <t>消防水箱基地（1个）</t>
  </si>
  <si>
    <t>高位水箱</t>
  </si>
  <si>
    <t>隔离点污水处理站</t>
  </si>
  <si>
    <t>医院污水处理站</t>
  </si>
  <si>
    <t>发电机房、配电房、消防水泵房</t>
  </si>
  <si>
    <t>热水设备、清洗池</t>
  </si>
  <si>
    <t>总平室外工程</t>
  </si>
  <si>
    <t>场平、围墙、道路、附属、绿化、给排水、雨污处理、总平强电、室外消防环网</t>
  </si>
  <si>
    <t>弱电工程</t>
  </si>
  <si>
    <t>安全防范系统</t>
  </si>
  <si>
    <t>方舱内隔栏大门</t>
  </si>
  <si>
    <t>共8道，不锈钢材质、瓦楞板平面</t>
  </si>
  <si>
    <r>
      <rPr>
        <sz val="10"/>
        <rFont val="宋体"/>
        <charset val="134"/>
      </rPr>
      <t>m</t>
    </r>
    <r>
      <rPr>
        <vertAlign val="superscript"/>
        <sz val="10"/>
        <rFont val="宋体"/>
        <charset val="134"/>
      </rPr>
      <t>2</t>
    </r>
  </si>
  <si>
    <t>方舱内隔栏</t>
  </si>
  <si>
    <t>瓦楞彩钢板材质、平面板式，每间隔5M设置围栏立柱；立柱钢质，柱高2.25M，柱截面0.1M*0.15M</t>
  </si>
  <si>
    <t>m</t>
  </si>
  <si>
    <t>方舱不锈钢外围栏</t>
  </si>
  <si>
    <t>不锈钢材质、栅栏式，</t>
  </si>
  <si>
    <t>方舱围墙大门</t>
  </si>
  <si>
    <t>不锈钢围栏</t>
  </si>
  <si>
    <t>栅栏式，医疗舱后面</t>
  </si>
  <si>
    <t>中央空调及新、排风</t>
  </si>
  <si>
    <t>新风机和排风机及管道阀门等</t>
  </si>
  <si>
    <t>1号、2号舱新风机</t>
  </si>
  <si>
    <t>WFW110CRXJZ</t>
  </si>
  <si>
    <t>台</t>
  </si>
  <si>
    <t>1号、2号舱空调外机</t>
  </si>
  <si>
    <t>1号、2号舱排风机</t>
  </si>
  <si>
    <t>ZKT0814-W25D</t>
  </si>
  <si>
    <t>ZKT1016-W25D</t>
  </si>
  <si>
    <t>ZKT1117-W25D</t>
  </si>
  <si>
    <t>ZKT1320-W25D</t>
  </si>
  <si>
    <t>ZKT1422-W25D</t>
  </si>
  <si>
    <t>1号、2号消声器</t>
  </si>
  <si>
    <t>1000*1400*250</t>
  </si>
  <si>
    <t>1200*1250*250</t>
  </si>
  <si>
    <t>1200*1600*250</t>
  </si>
  <si>
    <t>1200*1800*320</t>
  </si>
  <si>
    <t>1200*2000*320</t>
  </si>
  <si>
    <t>变电器工程</t>
  </si>
  <si>
    <t>弱电工程分部分项工程项目清单</t>
  </si>
  <si>
    <t xml:space="preserve"> 项目编码 </t>
  </si>
  <si>
    <t>项目名称</t>
  </si>
  <si>
    <t>计量
单位</t>
  </si>
  <si>
    <t>1</t>
  </si>
  <si>
    <t>030507008001</t>
  </si>
  <si>
    <t>监控摄像设备 半球型摄像机</t>
  </si>
  <si>
    <t>2</t>
  </si>
  <si>
    <t>030507008002</t>
  </si>
  <si>
    <t>监控摄像设备 彩色、黑白摄像机（含拍照功能）</t>
  </si>
  <si>
    <t>3</t>
  </si>
  <si>
    <t>030507008003</t>
  </si>
  <si>
    <t>监控摄像设备 高速智能球型摄像机</t>
  </si>
  <si>
    <t>4</t>
  </si>
  <si>
    <t>030507008005</t>
  </si>
  <si>
    <t>枪机支架</t>
  </si>
  <si>
    <t>5</t>
  </si>
  <si>
    <t>030507008006</t>
  </si>
  <si>
    <t>球机支架</t>
  </si>
  <si>
    <t>6</t>
  </si>
  <si>
    <t>030501012007</t>
  </si>
  <si>
    <t>24口POE交换机（监控）</t>
  </si>
  <si>
    <t>7</t>
  </si>
  <si>
    <t>030501012008</t>
  </si>
  <si>
    <t>8口POE交换机</t>
  </si>
  <si>
    <t>8</t>
  </si>
  <si>
    <t>030501012009</t>
  </si>
  <si>
    <t>48口核心交换机</t>
  </si>
  <si>
    <t>9</t>
  </si>
  <si>
    <t>030506007010</t>
  </si>
  <si>
    <t>55寸液晶拼接屏</t>
  </si>
  <si>
    <t>10</t>
  </si>
  <si>
    <t>030507008011</t>
  </si>
  <si>
    <t>液晶拼接屏吊装支架</t>
  </si>
  <si>
    <t>11</t>
  </si>
  <si>
    <t>030502009012</t>
  </si>
  <si>
    <t>HDMI线</t>
  </si>
  <si>
    <t>条</t>
  </si>
  <si>
    <t>12</t>
  </si>
  <si>
    <t>030507013013</t>
  </si>
  <si>
    <t>64路硬盘录像机</t>
  </si>
  <si>
    <t>13</t>
  </si>
  <si>
    <t>030501004014</t>
  </si>
  <si>
    <t>6TB监控专用硬盘</t>
  </si>
  <si>
    <t>块</t>
  </si>
  <si>
    <t>14</t>
  </si>
  <si>
    <t>030501013015</t>
  </si>
  <si>
    <t>工作站</t>
  </si>
  <si>
    <t>15</t>
  </si>
  <si>
    <t>030501013016</t>
  </si>
  <si>
    <t>平台管理服务器</t>
  </si>
  <si>
    <t>16</t>
  </si>
  <si>
    <t>030502005017</t>
  </si>
  <si>
    <t>五类网线</t>
  </si>
  <si>
    <t>17</t>
  </si>
  <si>
    <t>030506001018</t>
  </si>
  <si>
    <t>话筒</t>
  </si>
  <si>
    <t>18</t>
  </si>
  <si>
    <t>030506001019</t>
  </si>
  <si>
    <t>音箱</t>
  </si>
  <si>
    <t>19</t>
  </si>
  <si>
    <t>030507017020</t>
  </si>
  <si>
    <t>视频监控系统调试</t>
  </si>
  <si>
    <t>系统</t>
  </si>
  <si>
    <t>20</t>
  </si>
  <si>
    <t>030507019021</t>
  </si>
  <si>
    <t>视频监控系统试运行</t>
  </si>
  <si>
    <t>21</t>
  </si>
  <si>
    <t>030507006022</t>
  </si>
  <si>
    <t>门禁控制器</t>
  </si>
  <si>
    <t>22</t>
  </si>
  <si>
    <t>030507005023</t>
  </si>
  <si>
    <t>读卡器</t>
  </si>
  <si>
    <t>23</t>
  </si>
  <si>
    <t>030507005024</t>
  </si>
  <si>
    <t>开门按钮</t>
  </si>
  <si>
    <t>24</t>
  </si>
  <si>
    <t>030507007025</t>
  </si>
  <si>
    <t>双门磁力锁</t>
  </si>
  <si>
    <t>25</t>
  </si>
  <si>
    <t>030507007026</t>
  </si>
  <si>
    <t>双门磁力锁支架</t>
  </si>
  <si>
    <t>26</t>
  </si>
  <si>
    <t>030507007027</t>
  </si>
  <si>
    <t>自动闭门器</t>
  </si>
  <si>
    <t>27</t>
  </si>
  <si>
    <t>030507005028</t>
  </si>
  <si>
    <t>发卡器</t>
  </si>
  <si>
    <t>28</t>
  </si>
  <si>
    <t>030502005029</t>
  </si>
  <si>
    <t>六类网线</t>
  </si>
  <si>
    <t>29</t>
  </si>
  <si>
    <t>030507017030</t>
  </si>
  <si>
    <t>门禁系统调试</t>
  </si>
  <si>
    <t>30</t>
  </si>
  <si>
    <t>030507006031</t>
  </si>
  <si>
    <t>床头分机</t>
  </si>
  <si>
    <t>31</t>
  </si>
  <si>
    <t>030507006032</t>
  </si>
  <si>
    <t>IP医护主话机</t>
  </si>
  <si>
    <t>32</t>
  </si>
  <si>
    <t>030507006033</t>
  </si>
  <si>
    <t>IP医护总台主话机</t>
  </si>
  <si>
    <t>33</t>
  </si>
  <si>
    <t>030501012034</t>
  </si>
  <si>
    <t>34</t>
  </si>
  <si>
    <t>030502005035</t>
  </si>
  <si>
    <t>35</t>
  </si>
  <si>
    <t>030506004036</t>
  </si>
  <si>
    <t>网络广播管理主机</t>
  </si>
  <si>
    <t>36</t>
  </si>
  <si>
    <t>030506001037</t>
  </si>
  <si>
    <t>有源壁挂音响</t>
  </si>
  <si>
    <t>37</t>
  </si>
  <si>
    <t>030501012038</t>
  </si>
  <si>
    <t>48口接入交换机</t>
  </si>
  <si>
    <t>38</t>
  </si>
  <si>
    <t>030502005039</t>
  </si>
  <si>
    <t>39</t>
  </si>
  <si>
    <t>030506005040</t>
  </si>
  <si>
    <t>公共广播系统调试</t>
  </si>
  <si>
    <t>台（系统）</t>
  </si>
  <si>
    <t>40</t>
  </si>
  <si>
    <t>030506006041</t>
  </si>
  <si>
    <t>公共广播系统试运行</t>
  </si>
  <si>
    <t>41</t>
  </si>
  <si>
    <t>030507007042</t>
  </si>
  <si>
    <t>UPS主机10KVA</t>
  </si>
  <si>
    <t>42</t>
  </si>
  <si>
    <t>030405001043</t>
  </si>
  <si>
    <t>UPS蓄电池</t>
  </si>
  <si>
    <t>43</t>
  </si>
  <si>
    <t>030502001044</t>
  </si>
  <si>
    <t>电池柜</t>
  </si>
  <si>
    <t>44</t>
  </si>
  <si>
    <t>030502001045</t>
  </si>
  <si>
    <t>42U网络机柜</t>
  </si>
  <si>
    <t>45</t>
  </si>
  <si>
    <t>030502001046</t>
  </si>
  <si>
    <t>42U服务器机柜</t>
  </si>
  <si>
    <t>46</t>
  </si>
  <si>
    <t>030502001047</t>
  </si>
  <si>
    <t>四联操作台</t>
  </si>
  <si>
    <t>47</t>
  </si>
  <si>
    <t>030502007048</t>
  </si>
  <si>
    <t>24芯光纤</t>
  </si>
  <si>
    <t>48</t>
  </si>
  <si>
    <t>030502007049</t>
  </si>
  <si>
    <t>4芯光纤</t>
  </si>
  <si>
    <t>49</t>
  </si>
  <si>
    <t>030502010050</t>
  </si>
  <si>
    <t>48芯ODF架</t>
  </si>
  <si>
    <t>50</t>
  </si>
  <si>
    <t>030502015051</t>
  </si>
  <si>
    <t>4口光纤终端盒</t>
  </si>
  <si>
    <t>51</t>
  </si>
  <si>
    <t>030502009052</t>
  </si>
  <si>
    <t>光纤跳线</t>
  </si>
  <si>
    <t>52</t>
  </si>
  <si>
    <t>030411004053</t>
  </si>
  <si>
    <t>电源线 RVV 2*1.5</t>
  </si>
  <si>
    <t>53</t>
  </si>
  <si>
    <t>030411004054</t>
  </si>
  <si>
    <t>电源线 RVV 3*2.5</t>
  </si>
  <si>
    <t>54</t>
  </si>
  <si>
    <t>030502017055</t>
  </si>
  <si>
    <t>线管理器 1U</t>
  </si>
  <si>
    <t>55</t>
  </si>
  <si>
    <t>030404035056</t>
  </si>
  <si>
    <t>10孔插排</t>
  </si>
  <si>
    <t>56</t>
  </si>
  <si>
    <t>030501007057</t>
  </si>
  <si>
    <t>千兆光模块</t>
  </si>
  <si>
    <t>57</t>
  </si>
  <si>
    <t>030502018058</t>
  </si>
  <si>
    <t>六类水晶头</t>
  </si>
  <si>
    <t>58</t>
  </si>
  <si>
    <t>030502005059</t>
  </si>
  <si>
    <t>59</t>
  </si>
  <si>
    <t>030502001060</t>
  </si>
  <si>
    <t>4U网络机柜</t>
  </si>
  <si>
    <t>60</t>
  </si>
  <si>
    <t>030502018061</t>
  </si>
  <si>
    <t>五类水晶头</t>
  </si>
  <si>
    <t>61</t>
  </si>
  <si>
    <t>030411003062</t>
  </si>
  <si>
    <t>桥架 200*100</t>
  </si>
  <si>
    <t>62</t>
  </si>
  <si>
    <t>030411003063</t>
  </si>
  <si>
    <t>桥架 300*100</t>
  </si>
  <si>
    <t>63</t>
  </si>
  <si>
    <t>030413001064</t>
  </si>
  <si>
    <t>桥架支架 200mm</t>
  </si>
  <si>
    <t>kg</t>
  </si>
  <si>
    <t>64</t>
  </si>
  <si>
    <t>030413001065</t>
  </si>
  <si>
    <t>桥架支架 350mm</t>
  </si>
  <si>
    <t>65</t>
  </si>
  <si>
    <t>030411002066</t>
  </si>
  <si>
    <t>2.0 线槽</t>
  </si>
  <si>
    <t>66</t>
  </si>
  <si>
    <t>030404019067</t>
  </si>
  <si>
    <t>自动空气开关 63A</t>
  </si>
  <si>
    <t>67</t>
  </si>
  <si>
    <t>030404019068</t>
  </si>
  <si>
    <t>自动空气开关 32A</t>
  </si>
  <si>
    <t>68</t>
  </si>
  <si>
    <t>030411004069</t>
  </si>
  <si>
    <t>配线 ZC-BV6</t>
  </si>
  <si>
    <t>69</t>
  </si>
  <si>
    <t>030411001070</t>
  </si>
  <si>
    <t>配管 PC20</t>
  </si>
  <si>
    <t>70</t>
  </si>
  <si>
    <t>030404017071</t>
  </si>
  <si>
    <t>室外配电箱</t>
  </si>
  <si>
    <t>71</t>
  </si>
  <si>
    <t>030502014072</t>
  </si>
  <si>
    <t>光纤连接</t>
  </si>
  <si>
    <t>芯</t>
  </si>
  <si>
    <t>72</t>
  </si>
  <si>
    <t>030502019073</t>
  </si>
  <si>
    <t>双绞线缆测试</t>
  </si>
  <si>
    <t>链路</t>
  </si>
  <si>
    <t>73</t>
  </si>
  <si>
    <t>030502020074</t>
  </si>
  <si>
    <t>光纤测试</t>
  </si>
  <si>
    <t>74</t>
  </si>
  <si>
    <t>030507006075</t>
  </si>
  <si>
    <t>75</t>
  </si>
  <si>
    <t>030507005076</t>
  </si>
  <si>
    <t>76</t>
  </si>
  <si>
    <t>030507007077</t>
  </si>
  <si>
    <t>77</t>
  </si>
  <si>
    <t>030507007078</t>
  </si>
  <si>
    <t>78</t>
  </si>
  <si>
    <t>030507007079</t>
  </si>
  <si>
    <t>79</t>
  </si>
  <si>
    <t>030502012081</t>
  </si>
  <si>
    <t>双口网络墙插座</t>
  </si>
  <si>
    <t>80</t>
  </si>
  <si>
    <t>030501012082</t>
  </si>
  <si>
    <t>81</t>
  </si>
  <si>
    <t>030501012083</t>
  </si>
  <si>
    <t>16口POE交换机</t>
  </si>
  <si>
    <t>82</t>
  </si>
  <si>
    <t>030411004084</t>
  </si>
  <si>
    <t>电源线 RVV 2*1.0</t>
  </si>
  <si>
    <t>83</t>
  </si>
  <si>
    <t>030404035085</t>
  </si>
  <si>
    <t>84</t>
  </si>
  <si>
    <t>030501007086</t>
  </si>
  <si>
    <t>85</t>
  </si>
  <si>
    <t>030411002087</t>
  </si>
  <si>
    <t>5.0 线槽</t>
  </si>
  <si>
    <t>86</t>
  </si>
  <si>
    <t>030411001088</t>
  </si>
  <si>
    <t>87</t>
  </si>
  <si>
    <t>030502005089</t>
  </si>
  <si>
    <t>88</t>
  </si>
  <si>
    <t>030507017090</t>
  </si>
  <si>
    <t>89</t>
  </si>
  <si>
    <t>030502019091</t>
  </si>
  <si>
    <t>90</t>
  </si>
  <si>
    <t>030507008092</t>
  </si>
  <si>
    <t>枪机支架 1.2米</t>
  </si>
  <si>
    <t>91</t>
  </si>
  <si>
    <t>030501012093</t>
  </si>
  <si>
    <t>5口交换机</t>
  </si>
  <si>
    <t>92</t>
  </si>
  <si>
    <t>030404035094</t>
  </si>
  <si>
    <t>5孔插排</t>
  </si>
  <si>
    <t>93</t>
  </si>
  <si>
    <t>030502001095</t>
  </si>
  <si>
    <t>防水箱</t>
  </si>
  <si>
    <t>94</t>
  </si>
  <si>
    <t>030502007096</t>
  </si>
  <si>
    <t>12芯光纤</t>
  </si>
  <si>
    <t>95</t>
  </si>
  <si>
    <t>030411004097</t>
  </si>
  <si>
    <t>96</t>
  </si>
  <si>
    <t>030502005098</t>
  </si>
  <si>
    <t>97</t>
  </si>
  <si>
    <t>030502014099</t>
  </si>
  <si>
    <t>98</t>
  </si>
  <si>
    <t>030502020100</t>
  </si>
  <si>
    <t>99</t>
  </si>
  <si>
    <t>自编101</t>
  </si>
  <si>
    <t>综合安防管理平台-基础包</t>
  </si>
  <si>
    <t>100</t>
  </si>
  <si>
    <t>自编102</t>
  </si>
  <si>
    <t>综合安防管理平台-视频监控</t>
  </si>
  <si>
    <t>101</t>
  </si>
  <si>
    <t>自编103</t>
  </si>
  <si>
    <t>综合安防管理平台-视频联网</t>
  </si>
  <si>
    <t>102</t>
  </si>
  <si>
    <t>自编104</t>
  </si>
  <si>
    <t>综合安防管理平台-对讲管理</t>
  </si>
  <si>
    <t>103</t>
  </si>
  <si>
    <t>104</t>
  </si>
  <si>
    <t>105</t>
  </si>
  <si>
    <t>106</t>
  </si>
  <si>
    <t>030507008004</t>
  </si>
  <si>
    <t>107</t>
  </si>
  <si>
    <t>108</t>
  </si>
  <si>
    <t>030501012006</t>
  </si>
  <si>
    <t>24口POE交换机（监控+广播）</t>
  </si>
  <si>
    <t>109</t>
  </si>
  <si>
    <t>110</t>
  </si>
  <si>
    <t>24口核心交换机</t>
  </si>
  <si>
    <t>111</t>
  </si>
  <si>
    <t>030501009009</t>
  </si>
  <si>
    <t>路由器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</si>
  <si>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</si>
  <si>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</si>
  <si>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</si>
  <si>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</si>
  <si>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</si>
  <si>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</si>
  <si>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</si>
  <si>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</si>
  <si>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</si>
  <si>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030507017018</t>
  </si>
  <si>
    <t>121</t>
  </si>
  <si>
    <t>030507019019</t>
  </si>
  <si>
    <t>122</t>
  </si>
  <si>
    <t>030507001020</t>
  </si>
  <si>
    <t>NB门磁探测器</t>
  </si>
  <si>
    <t>123</t>
  </si>
  <si>
    <t>030507006021</t>
  </si>
  <si>
    <t>124</t>
  </si>
  <si>
    <t>030507005022</t>
  </si>
  <si>
    <t>125</t>
  </si>
  <si>
    <t>030507007023</t>
  </si>
  <si>
    <t>单门磁力锁</t>
  </si>
  <si>
    <t>126</t>
  </si>
  <si>
    <t>030507007024</t>
  </si>
  <si>
    <t>单门磁力锁支架</t>
  </si>
  <si>
    <t>127</t>
  </si>
  <si>
    <t>128</t>
  </si>
  <si>
    <t>129</t>
  </si>
  <si>
    <t>130</t>
  </si>
  <si>
    <t>发卡器（含IC卡）</t>
  </si>
  <si>
    <t>131</t>
  </si>
  <si>
    <t>132</t>
  </si>
  <si>
    <t>133</t>
  </si>
  <si>
    <t>030502005031</t>
  </si>
  <si>
    <t>134</t>
  </si>
  <si>
    <t>030506004032</t>
  </si>
  <si>
    <t>135</t>
  </si>
  <si>
    <t>030506001033</t>
  </si>
  <si>
    <t>136</t>
  </si>
  <si>
    <t>030502005034</t>
  </si>
  <si>
    <t>137</t>
  </si>
  <si>
    <t>030506005035</t>
  </si>
  <si>
    <t>138</t>
  </si>
  <si>
    <t>030506006036</t>
  </si>
  <si>
    <t>139</t>
  </si>
  <si>
    <t>030507007037</t>
  </si>
  <si>
    <t>140</t>
  </si>
  <si>
    <t>030405001038</t>
  </si>
  <si>
    <t>141</t>
  </si>
  <si>
    <t>030502001039</t>
  </si>
  <si>
    <t>142</t>
  </si>
  <si>
    <t>030502001040</t>
  </si>
  <si>
    <t>22U网络机柜</t>
  </si>
  <si>
    <t>143</t>
  </si>
  <si>
    <t>030502001041</t>
  </si>
  <si>
    <t>144</t>
  </si>
  <si>
    <t>030502001042</t>
  </si>
  <si>
    <t>145</t>
  </si>
  <si>
    <t>030502007043</t>
  </si>
  <si>
    <t>146</t>
  </si>
  <si>
    <t>030502010044</t>
  </si>
  <si>
    <t>147</t>
  </si>
  <si>
    <t>030501013045</t>
  </si>
  <si>
    <t>无线网桥</t>
  </si>
  <si>
    <t>148</t>
  </si>
  <si>
    <t>030502015046</t>
  </si>
  <si>
    <t>149</t>
  </si>
  <si>
    <t>030502009047</t>
  </si>
  <si>
    <t>150</t>
  </si>
  <si>
    <t>030411004048</t>
  </si>
  <si>
    <t>音箱线 RVV 2*1.5</t>
  </si>
  <si>
    <t>151</t>
  </si>
  <si>
    <t>030411004049</t>
  </si>
  <si>
    <t>152</t>
  </si>
  <si>
    <t>030501007050</t>
  </si>
  <si>
    <t>153</t>
  </si>
  <si>
    <t>030502005051</t>
  </si>
  <si>
    <t>154</t>
  </si>
  <si>
    <t>030502001052</t>
  </si>
  <si>
    <t>155</t>
  </si>
  <si>
    <t>030404035054</t>
  </si>
  <si>
    <t>156</t>
  </si>
  <si>
    <t>030502018055</t>
  </si>
  <si>
    <t>157</t>
  </si>
  <si>
    <t>030411003056</t>
  </si>
  <si>
    <t>158</t>
  </si>
  <si>
    <t>030413001057</t>
  </si>
  <si>
    <t>159</t>
  </si>
  <si>
    <t>030413001058</t>
  </si>
  <si>
    <t>160</t>
  </si>
  <si>
    <t>030411002059</t>
  </si>
  <si>
    <t>161</t>
  </si>
  <si>
    <t>030411004063</t>
  </si>
  <si>
    <t>162</t>
  </si>
  <si>
    <t>030411001064</t>
  </si>
  <si>
    <t>163</t>
  </si>
  <si>
    <t>030404017065</t>
  </si>
  <si>
    <t>164</t>
  </si>
  <si>
    <t>030502014066</t>
  </si>
  <si>
    <t>165</t>
  </si>
  <si>
    <t>030502019067</t>
  </si>
  <si>
    <t>166</t>
  </si>
  <si>
    <t>030502020068</t>
  </si>
  <si>
    <t>167</t>
  </si>
  <si>
    <t>168</t>
  </si>
  <si>
    <t>169</t>
  </si>
  <si>
    <t>泸州市纳溪区人民医院方舱医院、方舱隔离点及配套设施残值处置报价单</t>
  </si>
  <si>
    <t>报价</t>
  </si>
  <si>
    <t>备注</t>
  </si>
  <si>
    <t>方舱医院、方舱隔离点及配套设施</t>
  </si>
  <si>
    <t>一批</t>
  </si>
  <si>
    <r>
      <t>合计金额：小写￥</t>
    </r>
    <r>
      <rPr>
        <u/>
        <sz val="11"/>
        <color theme="1"/>
        <rFont val="宋体"/>
        <charset val="134"/>
        <scheme val="minor"/>
      </rPr>
      <t xml:space="preserve">          </t>
    </r>
    <r>
      <rPr>
        <sz val="11"/>
        <color theme="1"/>
        <rFont val="宋体"/>
        <charset val="134"/>
        <scheme val="minor"/>
      </rPr>
      <t>元，大写金额：</t>
    </r>
    <r>
      <rPr>
        <u/>
        <sz val="11"/>
        <color theme="1"/>
        <rFont val="宋体"/>
        <charset val="134"/>
        <scheme val="minor"/>
      </rPr>
      <t xml:space="preserve">          </t>
    </r>
    <r>
      <rPr>
        <sz val="11"/>
        <color theme="1"/>
        <rFont val="宋体"/>
        <charset val="134"/>
        <scheme val="minor"/>
      </rPr>
      <t>元。</t>
    </r>
  </si>
  <si>
    <r>
      <t>报价单位（盖章）：</t>
    </r>
    <r>
      <rPr>
        <u/>
        <sz val="11"/>
        <color theme="1"/>
        <rFont val="宋体"/>
        <charset val="134"/>
        <scheme val="minor"/>
      </rPr>
      <t xml:space="preserve">         </t>
    </r>
  </si>
  <si>
    <r>
      <t>报价时间：</t>
    </r>
    <r>
      <rPr>
        <u/>
        <sz val="11"/>
        <color theme="1"/>
        <rFont val="宋体"/>
        <charset val="134"/>
        <scheme val="minor"/>
      </rPr>
      <t xml:space="preserve">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</si>
</sst>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sz val="12"/>
      <color theme="1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8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  <font>
      <u/>
      <sz val="11"/>
      <color theme="1"/>
      <name val="宋体"/>
      <charset val="134"/>
      <scheme val="minor"/>
    </font>
    <font>
      <vertAlign val="superscript"/>
      <sz val="10"/>
      <name val="宋体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2" borderId="6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7">
      <alignment vertical="center"/>
    </xf>
    <xf numFmtId="0" fontId="18" fillId="0" borderId="7">
      <alignment vertical="center"/>
    </xf>
    <xf numFmtId="0" fontId="19" fillId="0" borderId="8">
      <alignment vertical="center"/>
    </xf>
    <xf numFmtId="0" fontId="19" fillId="0" borderId="0">
      <alignment vertical="center"/>
    </xf>
    <xf numFmtId="0" fontId="20" fillId="3" borderId="9">
      <alignment vertical="center"/>
    </xf>
    <xf numFmtId="0" fontId="21" fillId="4" borderId="10">
      <alignment vertical="center"/>
    </xf>
    <xf numFmtId="0" fontId="22" fillId="4" borderId="9">
      <alignment vertical="center"/>
    </xf>
    <xf numFmtId="0" fontId="23" fillId="5" borderId="11">
      <alignment vertical="center"/>
    </xf>
    <xf numFmtId="0" fontId="24" fillId="0" borderId="12">
      <alignment vertical="center"/>
    </xf>
    <xf numFmtId="0" fontId="25" fillId="0" borderId="13">
      <alignment vertical="center"/>
    </xf>
    <xf numFmtId="0" fontId="26" fillId="6" borderId="0">
      <alignment vertical="center"/>
    </xf>
    <xf numFmtId="0" fontId="27" fillId="7" borderId="0">
      <alignment vertical="center"/>
    </xf>
    <xf numFmtId="0" fontId="28" fillId="8" borderId="0">
      <alignment vertical="center"/>
    </xf>
    <xf numFmtId="0" fontId="29" fillId="9" borderId="0">
      <alignment vertical="center"/>
    </xf>
    <xf numFmtId="0" fontId="30" fillId="10" borderId="0">
      <alignment vertical="center"/>
    </xf>
    <xf numFmtId="0" fontId="30" fillId="11" borderId="0">
      <alignment vertical="center"/>
    </xf>
    <xf numFmtId="0" fontId="29" fillId="12" borderId="0">
      <alignment vertical="center"/>
    </xf>
    <xf numFmtId="0" fontId="29" fillId="13" borderId="0">
      <alignment vertical="center"/>
    </xf>
    <xf numFmtId="0" fontId="30" fillId="14" borderId="0">
      <alignment vertical="center"/>
    </xf>
    <xf numFmtId="0" fontId="30" fillId="15" borderId="0">
      <alignment vertical="center"/>
    </xf>
    <xf numFmtId="0" fontId="29" fillId="16" borderId="0">
      <alignment vertical="center"/>
    </xf>
    <xf numFmtId="0" fontId="29" fillId="17" borderId="0">
      <alignment vertical="center"/>
    </xf>
    <xf numFmtId="0" fontId="30" fillId="18" borderId="0">
      <alignment vertical="center"/>
    </xf>
    <xf numFmtId="0" fontId="30" fillId="19" borderId="0">
      <alignment vertical="center"/>
    </xf>
    <xf numFmtId="0" fontId="29" fillId="20" borderId="0">
      <alignment vertical="center"/>
    </xf>
    <xf numFmtId="0" fontId="29" fillId="21" borderId="0">
      <alignment vertical="center"/>
    </xf>
    <xf numFmtId="0" fontId="30" fillId="22" borderId="0">
      <alignment vertical="center"/>
    </xf>
    <xf numFmtId="0" fontId="30" fillId="23" borderId="0">
      <alignment vertical="center"/>
    </xf>
    <xf numFmtId="0" fontId="29" fillId="24" borderId="0">
      <alignment vertical="center"/>
    </xf>
    <xf numFmtId="0" fontId="29" fillId="25" borderId="0">
      <alignment vertical="center"/>
    </xf>
    <xf numFmtId="0" fontId="30" fillId="26" borderId="0">
      <alignment vertical="center"/>
    </xf>
    <xf numFmtId="0" fontId="30" fillId="27" borderId="0">
      <alignment vertical="center"/>
    </xf>
    <xf numFmtId="0" fontId="29" fillId="28" borderId="0">
      <alignment vertical="center"/>
    </xf>
    <xf numFmtId="0" fontId="29" fillId="29" borderId="0">
      <alignment vertical="center"/>
    </xf>
    <xf numFmtId="0" fontId="30" fillId="30" borderId="0">
      <alignment vertical="center"/>
    </xf>
    <xf numFmtId="0" fontId="30" fillId="31" borderId="0">
      <alignment vertical="center"/>
    </xf>
    <xf numFmtId="0" fontId="29" fillId="32" borderId="0">
      <alignment vertical="center"/>
    </xf>
    <xf numFmtId="0" fontId="31" fillId="0" borderId="0" applyNumberFormat="0" applyFill="0" applyBorder="0" applyAlignment="0" applyProtection="0"/>
  </cellStyleXfs>
  <cellXfs count="3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0"/>
  <sheetViews>
    <sheetView workbookViewId="0">
      <selection activeCell="A80" sqref="A80"/>
    </sheetView>
  </sheetViews>
  <sheetFormatPr defaultColWidth="9" defaultRowHeight="14.4"/>
  <cols>
    <col min="1" max="1" width="7.88888888888889" customWidth="1"/>
    <col min="2" max="2" width="11" customWidth="1"/>
    <col min="3" max="3" width="21.1111111111111" customWidth="1"/>
    <col min="4" max="4" width="18" customWidth="1"/>
    <col min="5" max="5" width="8.44444444444444" customWidth="1"/>
  </cols>
  <sheetData>
    <row r="1" ht="33" customHeight="1" spans="1:6">
      <c r="A1" s="26" t="s">
        <v>0</v>
      </c>
      <c r="B1" s="26"/>
      <c r="C1" s="26"/>
      <c r="D1" s="26"/>
      <c r="E1" s="26"/>
      <c r="F1" s="26"/>
    </row>
    <row r="2" s="23" customFormat="1" ht="21" customHeight="1" spans="1:6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</row>
    <row r="3" s="24" customFormat="1" ht="16" customHeight="1" spans="1:12">
      <c r="A3" s="28">
        <v>1</v>
      </c>
      <c r="B3" s="29" t="s">
        <v>7</v>
      </c>
      <c r="C3" s="28" t="s">
        <v>8</v>
      </c>
      <c r="D3" s="28" t="s">
        <v>9</v>
      </c>
      <c r="E3" s="28">
        <f>1152*5</f>
        <v>5760</v>
      </c>
      <c r="F3" s="28" t="s">
        <v>10</v>
      </c>
      <c r="G3" s="25"/>
      <c r="H3" s="25"/>
      <c r="I3" s="25"/>
      <c r="J3" s="25"/>
      <c r="K3" s="25"/>
      <c r="L3" s="25"/>
    </row>
    <row r="4" s="24" customFormat="1" ht="16" customHeight="1" spans="1:12">
      <c r="A4" s="28">
        <v>2</v>
      </c>
      <c r="B4" s="29"/>
      <c r="C4" s="28" t="s">
        <v>11</v>
      </c>
      <c r="D4" s="28" t="s">
        <v>12</v>
      </c>
      <c r="E4" s="28">
        <f>288*5</f>
        <v>1440</v>
      </c>
      <c r="F4" s="28" t="s">
        <v>10</v>
      </c>
      <c r="G4" s="25"/>
      <c r="H4" s="25"/>
      <c r="I4" s="25"/>
      <c r="J4" s="25"/>
      <c r="K4" s="25"/>
      <c r="L4" s="25"/>
    </row>
    <row r="5" s="24" customFormat="1" ht="16" customHeight="1" spans="1:12">
      <c r="A5" s="28">
        <v>3</v>
      </c>
      <c r="B5" s="29"/>
      <c r="C5" s="28" t="s">
        <v>13</v>
      </c>
      <c r="D5" s="28" t="s">
        <v>14</v>
      </c>
      <c r="E5" s="28">
        <f>18*5</f>
        <v>90</v>
      </c>
      <c r="F5" s="28" t="s">
        <v>10</v>
      </c>
      <c r="G5" s="25"/>
      <c r="H5" s="25"/>
      <c r="I5" s="25"/>
      <c r="J5" s="25"/>
      <c r="K5" s="25"/>
      <c r="L5" s="25"/>
    </row>
    <row r="6" s="24" customFormat="1" ht="16" customHeight="1" spans="1:12">
      <c r="A6" s="28">
        <v>4</v>
      </c>
      <c r="B6" s="29"/>
      <c r="C6" s="28" t="s">
        <v>15</v>
      </c>
      <c r="D6" s="28" t="s">
        <v>9</v>
      </c>
      <c r="E6" s="28">
        <f>72*5</f>
        <v>360</v>
      </c>
      <c r="F6" s="28" t="s">
        <v>10</v>
      </c>
      <c r="G6" s="25"/>
      <c r="H6" s="25"/>
      <c r="I6" s="25"/>
      <c r="J6" s="25"/>
      <c r="K6" s="25"/>
      <c r="L6" s="25"/>
    </row>
    <row r="7" s="24" customFormat="1" ht="16" customHeight="1" spans="1:12">
      <c r="A7" s="28">
        <v>5</v>
      </c>
      <c r="B7" s="29"/>
      <c r="C7" s="28" t="s">
        <v>16</v>
      </c>
      <c r="D7" s="28"/>
      <c r="E7" s="28">
        <f t="shared" ref="E7:E10" si="0">2*5</f>
        <v>10</v>
      </c>
      <c r="F7" s="28" t="s">
        <v>17</v>
      </c>
      <c r="G7" s="25"/>
      <c r="H7" s="25"/>
      <c r="I7" s="25"/>
      <c r="J7" s="25"/>
      <c r="K7" s="25"/>
      <c r="L7" s="25"/>
    </row>
    <row r="8" s="24" customFormat="1" ht="16" customHeight="1" spans="1:12">
      <c r="A8" s="28">
        <v>6</v>
      </c>
      <c r="B8" s="29"/>
      <c r="C8" s="28" t="s">
        <v>18</v>
      </c>
      <c r="D8" s="28"/>
      <c r="E8" s="28">
        <f t="shared" si="0"/>
        <v>10</v>
      </c>
      <c r="F8" s="28" t="s">
        <v>17</v>
      </c>
      <c r="G8" s="25"/>
      <c r="H8" s="25"/>
      <c r="I8" s="25"/>
      <c r="J8" s="25"/>
      <c r="K8" s="25"/>
      <c r="L8" s="25"/>
    </row>
    <row r="9" s="24" customFormat="1" ht="16" customHeight="1" spans="1:12">
      <c r="A9" s="28">
        <v>7</v>
      </c>
      <c r="B9" s="29"/>
      <c r="C9" s="28" t="s">
        <v>19</v>
      </c>
      <c r="D9" s="28"/>
      <c r="E9" s="28">
        <f>13*5</f>
        <v>65</v>
      </c>
      <c r="F9" s="28" t="s">
        <v>20</v>
      </c>
      <c r="G9" s="25"/>
      <c r="H9" s="25"/>
      <c r="I9" s="25"/>
      <c r="J9" s="25"/>
      <c r="K9" s="25"/>
      <c r="L9" s="25"/>
    </row>
    <row r="10" s="24" customFormat="1" ht="16" customHeight="1" spans="1:12">
      <c r="A10" s="28">
        <v>8</v>
      </c>
      <c r="B10" s="29"/>
      <c r="C10" s="28" t="s">
        <v>21</v>
      </c>
      <c r="D10" s="28"/>
      <c r="E10" s="28">
        <f t="shared" si="0"/>
        <v>10</v>
      </c>
      <c r="F10" s="28" t="s">
        <v>17</v>
      </c>
      <c r="G10" s="25"/>
      <c r="H10" s="25"/>
      <c r="I10" s="25"/>
      <c r="J10" s="25"/>
      <c r="K10" s="25"/>
      <c r="L10" s="25"/>
    </row>
    <row r="11" s="24" customFormat="1" ht="16" customHeight="1" spans="1:12">
      <c r="A11" s="28">
        <v>9</v>
      </c>
      <c r="B11" s="29"/>
      <c r="C11" s="28" t="s">
        <v>22</v>
      </c>
      <c r="D11" s="28"/>
      <c r="E11" s="28">
        <f>60*5</f>
        <v>300</v>
      </c>
      <c r="F11" s="28" t="s">
        <v>23</v>
      </c>
      <c r="G11" s="25"/>
      <c r="H11" s="25"/>
      <c r="I11" s="25"/>
      <c r="J11" s="25"/>
      <c r="K11" s="25"/>
      <c r="L11" s="25"/>
    </row>
    <row r="12" s="24" customFormat="1" ht="16" customHeight="1" spans="1:12">
      <c r="A12" s="28">
        <v>10</v>
      </c>
      <c r="B12" s="29"/>
      <c r="C12" s="28" t="s">
        <v>24</v>
      </c>
      <c r="D12" s="28"/>
      <c r="E12" s="28">
        <f>60*5</f>
        <v>300</v>
      </c>
      <c r="F12" s="28" t="s">
        <v>17</v>
      </c>
      <c r="G12" s="25"/>
      <c r="H12" s="25"/>
      <c r="I12" s="25"/>
      <c r="J12" s="25"/>
      <c r="K12" s="25"/>
      <c r="L12" s="25"/>
    </row>
    <row r="13" s="24" customFormat="1" ht="16" customHeight="1" spans="1:12">
      <c r="A13" s="28">
        <v>11</v>
      </c>
      <c r="B13" s="29" t="s">
        <v>25</v>
      </c>
      <c r="C13" s="28" t="s">
        <v>8</v>
      </c>
      <c r="D13" s="28" t="s">
        <v>9</v>
      </c>
      <c r="E13" s="28">
        <f>1512*5</f>
        <v>7560</v>
      </c>
      <c r="F13" s="28" t="s">
        <v>10</v>
      </c>
      <c r="G13" s="25"/>
      <c r="H13" s="25"/>
      <c r="I13" s="25"/>
      <c r="J13" s="25"/>
      <c r="K13" s="25"/>
      <c r="L13" s="25"/>
    </row>
    <row r="14" s="24" customFormat="1" ht="16" customHeight="1" spans="1:12">
      <c r="A14" s="28">
        <v>12</v>
      </c>
      <c r="B14" s="29"/>
      <c r="C14" s="28" t="s">
        <v>11</v>
      </c>
      <c r="D14" s="28" t="s">
        <v>12</v>
      </c>
      <c r="E14" s="28">
        <f>396*5</f>
        <v>1980</v>
      </c>
      <c r="F14" s="28" t="s">
        <v>10</v>
      </c>
      <c r="G14" s="25"/>
      <c r="H14" s="25"/>
      <c r="I14" s="25"/>
      <c r="J14" s="25"/>
      <c r="K14" s="25"/>
      <c r="L14" s="25"/>
    </row>
    <row r="15" s="24" customFormat="1" ht="16" customHeight="1" spans="1:12">
      <c r="A15" s="28">
        <v>13</v>
      </c>
      <c r="B15" s="29"/>
      <c r="C15" s="28" t="s">
        <v>15</v>
      </c>
      <c r="D15" s="28" t="s">
        <v>9</v>
      </c>
      <c r="E15" s="28">
        <f>72*5</f>
        <v>360</v>
      </c>
      <c r="F15" s="28" t="s">
        <v>10</v>
      </c>
      <c r="G15" s="25"/>
      <c r="H15" s="25"/>
      <c r="I15" s="25"/>
      <c r="J15" s="25"/>
      <c r="K15" s="25"/>
      <c r="L15" s="25"/>
    </row>
    <row r="16" s="24" customFormat="1" ht="16" customHeight="1" spans="1:12">
      <c r="A16" s="28">
        <v>14</v>
      </c>
      <c r="B16" s="29"/>
      <c r="C16" s="28" t="s">
        <v>16</v>
      </c>
      <c r="D16" s="28"/>
      <c r="E16" s="28">
        <f t="shared" ref="E16:E19" si="1">2*5</f>
        <v>10</v>
      </c>
      <c r="F16" s="28" t="s">
        <v>17</v>
      </c>
      <c r="G16" s="25"/>
      <c r="H16" s="25"/>
      <c r="I16" s="25"/>
      <c r="J16" s="25"/>
      <c r="K16" s="25"/>
      <c r="L16" s="25"/>
    </row>
    <row r="17" s="24" customFormat="1" ht="16" customHeight="1" spans="1:12">
      <c r="A17" s="28">
        <v>15</v>
      </c>
      <c r="B17" s="29"/>
      <c r="C17" s="28" t="s">
        <v>18</v>
      </c>
      <c r="D17" s="28"/>
      <c r="E17" s="28">
        <f t="shared" si="1"/>
        <v>10</v>
      </c>
      <c r="F17" s="28" t="s">
        <v>17</v>
      </c>
      <c r="G17" s="25"/>
      <c r="H17" s="25"/>
      <c r="I17" s="25"/>
      <c r="J17" s="25"/>
      <c r="K17" s="25"/>
      <c r="L17" s="25"/>
    </row>
    <row r="18" s="24" customFormat="1" ht="16" customHeight="1" spans="1:12">
      <c r="A18" s="28">
        <v>16</v>
      </c>
      <c r="B18" s="29"/>
      <c r="C18" s="28" t="s">
        <v>19</v>
      </c>
      <c r="D18" s="28"/>
      <c r="E18" s="28">
        <f>13*5</f>
        <v>65</v>
      </c>
      <c r="F18" s="28" t="s">
        <v>20</v>
      </c>
      <c r="G18" s="25"/>
      <c r="H18" s="25"/>
      <c r="I18" s="25"/>
      <c r="J18" s="25"/>
      <c r="K18" s="25"/>
      <c r="L18" s="25"/>
    </row>
    <row r="19" s="24" customFormat="1" ht="16" customHeight="1" spans="1:12">
      <c r="A19" s="28">
        <v>17</v>
      </c>
      <c r="B19" s="29"/>
      <c r="C19" s="28" t="s">
        <v>21</v>
      </c>
      <c r="D19" s="28"/>
      <c r="E19" s="28">
        <f t="shared" si="1"/>
        <v>10</v>
      </c>
      <c r="F19" s="28" t="s">
        <v>17</v>
      </c>
      <c r="G19" s="25"/>
      <c r="H19" s="25"/>
      <c r="I19" s="25"/>
      <c r="J19" s="25"/>
      <c r="K19" s="25"/>
      <c r="L19" s="25"/>
    </row>
    <row r="20" s="24" customFormat="1" ht="16" customHeight="1" spans="1:12">
      <c r="A20" s="28">
        <v>18</v>
      </c>
      <c r="B20" s="29"/>
      <c r="C20" s="28" t="s">
        <v>22</v>
      </c>
      <c r="D20" s="28"/>
      <c r="E20" s="28">
        <f>80*5</f>
        <v>400</v>
      </c>
      <c r="F20" s="28" t="s">
        <v>23</v>
      </c>
      <c r="G20" s="25"/>
      <c r="H20" s="25"/>
      <c r="I20" s="25"/>
      <c r="J20" s="25"/>
      <c r="K20" s="25"/>
      <c r="L20" s="25"/>
    </row>
    <row r="21" s="24" customFormat="1" ht="16" customHeight="1" spans="1:12">
      <c r="A21" s="28">
        <v>19</v>
      </c>
      <c r="B21" s="29"/>
      <c r="C21" s="28" t="s">
        <v>24</v>
      </c>
      <c r="D21" s="28"/>
      <c r="E21" s="28">
        <f>80*5</f>
        <v>400</v>
      </c>
      <c r="F21" s="28" t="s">
        <v>17</v>
      </c>
      <c r="G21" s="25"/>
      <c r="H21" s="25"/>
      <c r="I21" s="25"/>
      <c r="J21" s="25"/>
      <c r="K21" s="25"/>
      <c r="L21" s="25"/>
    </row>
    <row r="22" s="25" customFormat="1" ht="16" customHeight="1" spans="1:6">
      <c r="A22" s="28">
        <v>20</v>
      </c>
      <c r="B22" s="29" t="s">
        <v>26</v>
      </c>
      <c r="C22" s="29" t="s">
        <v>27</v>
      </c>
      <c r="D22" s="28" t="s">
        <v>28</v>
      </c>
      <c r="E22" s="29">
        <v>3690</v>
      </c>
      <c r="F22" s="29" t="s">
        <v>10</v>
      </c>
    </row>
    <row r="23" s="25" customFormat="1" ht="16" customHeight="1" spans="1:6">
      <c r="A23" s="28">
        <v>21</v>
      </c>
      <c r="B23" s="29"/>
      <c r="C23" s="29" t="s">
        <v>29</v>
      </c>
      <c r="D23" s="28" t="s">
        <v>30</v>
      </c>
      <c r="E23" s="29">
        <v>1296</v>
      </c>
      <c r="F23" s="29" t="s">
        <v>10</v>
      </c>
    </row>
    <row r="24" s="25" customFormat="1" ht="16" customHeight="1" spans="1:6">
      <c r="A24" s="28">
        <v>22</v>
      </c>
      <c r="B24" s="29"/>
      <c r="C24" s="29" t="s">
        <v>31</v>
      </c>
      <c r="D24" s="28" t="s">
        <v>32</v>
      </c>
      <c r="E24" s="29">
        <v>36</v>
      </c>
      <c r="F24" s="29" t="s">
        <v>10</v>
      </c>
    </row>
    <row r="25" s="25" customFormat="1" ht="16" customHeight="1" spans="1:6">
      <c r="A25" s="28">
        <v>23</v>
      </c>
      <c r="B25" s="29"/>
      <c r="C25" s="29" t="s">
        <v>33</v>
      </c>
      <c r="D25" s="28" t="s">
        <v>28</v>
      </c>
      <c r="E25" s="29">
        <v>288</v>
      </c>
      <c r="F25" s="29" t="s">
        <v>10</v>
      </c>
    </row>
    <row r="26" s="25" customFormat="1" ht="16" customHeight="1" spans="1:6">
      <c r="A26" s="28">
        <v>24</v>
      </c>
      <c r="B26" s="29"/>
      <c r="C26" s="29" t="s">
        <v>34</v>
      </c>
      <c r="D26" s="28" t="s">
        <v>28</v>
      </c>
      <c r="E26" s="29">
        <v>162</v>
      </c>
      <c r="F26" s="29" t="s">
        <v>10</v>
      </c>
    </row>
    <row r="27" s="25" customFormat="1" ht="16" customHeight="1" spans="1:6">
      <c r="A27" s="28">
        <v>25</v>
      </c>
      <c r="B27" s="29"/>
      <c r="C27" s="29" t="s">
        <v>35</v>
      </c>
      <c r="D27" s="28" t="s">
        <v>28</v>
      </c>
      <c r="E27" s="29">
        <v>72</v>
      </c>
      <c r="F27" s="29" t="s">
        <v>10</v>
      </c>
    </row>
    <row r="28" s="25" customFormat="1" ht="16" customHeight="1" spans="1:6">
      <c r="A28" s="28">
        <v>26</v>
      </c>
      <c r="B28" s="29"/>
      <c r="C28" s="29" t="s">
        <v>36</v>
      </c>
      <c r="D28" s="28" t="s">
        <v>9</v>
      </c>
      <c r="E28" s="29">
        <v>162</v>
      </c>
      <c r="F28" s="29" t="s">
        <v>10</v>
      </c>
    </row>
    <row r="29" s="25" customFormat="1" ht="16" customHeight="1" spans="1:6">
      <c r="A29" s="28">
        <v>27</v>
      </c>
      <c r="B29" s="29"/>
      <c r="C29" s="29" t="s">
        <v>37</v>
      </c>
      <c r="D29" s="29"/>
      <c r="E29" s="29">
        <v>2</v>
      </c>
      <c r="F29" s="29" t="s">
        <v>17</v>
      </c>
    </row>
    <row r="30" s="25" customFormat="1" ht="16" customHeight="1" spans="1:6">
      <c r="A30" s="28">
        <v>28</v>
      </c>
      <c r="B30" s="29"/>
      <c r="C30" s="29" t="s">
        <v>18</v>
      </c>
      <c r="D30" s="29"/>
      <c r="E30" s="29">
        <v>27</v>
      </c>
      <c r="F30" s="29" t="s">
        <v>17</v>
      </c>
    </row>
    <row r="31" s="25" customFormat="1" ht="16" customHeight="1" spans="1:6">
      <c r="A31" s="28">
        <v>29</v>
      </c>
      <c r="B31" s="29"/>
      <c r="C31" s="29" t="s">
        <v>16</v>
      </c>
      <c r="D31" s="29"/>
      <c r="E31" s="29">
        <v>15</v>
      </c>
      <c r="F31" s="29" t="s">
        <v>17</v>
      </c>
    </row>
    <row r="32" s="25" customFormat="1" ht="16" customHeight="1" spans="1:6">
      <c r="A32" s="28">
        <v>30</v>
      </c>
      <c r="B32" s="29"/>
      <c r="C32" s="29" t="s">
        <v>38</v>
      </c>
      <c r="D32" s="29"/>
      <c r="E32" s="29">
        <v>10</v>
      </c>
      <c r="F32" s="29" t="s">
        <v>23</v>
      </c>
    </row>
    <row r="33" s="25" customFormat="1" ht="16" customHeight="1" spans="1:6">
      <c r="A33" s="28">
        <v>31</v>
      </c>
      <c r="B33" s="29"/>
      <c r="C33" s="29" t="s">
        <v>22</v>
      </c>
      <c r="D33" s="29"/>
      <c r="E33" s="29">
        <v>1</v>
      </c>
      <c r="F33" s="29" t="s">
        <v>23</v>
      </c>
    </row>
    <row r="34" s="25" customFormat="1" ht="16" customHeight="1" spans="1:6">
      <c r="A34" s="28">
        <v>32</v>
      </c>
      <c r="B34" s="29" t="s">
        <v>39</v>
      </c>
      <c r="C34" s="29" t="s">
        <v>27</v>
      </c>
      <c r="D34" s="28" t="s">
        <v>28</v>
      </c>
      <c r="E34" s="29">
        <v>2664</v>
      </c>
      <c r="F34" s="29" t="s">
        <v>10</v>
      </c>
    </row>
    <row r="35" s="25" customFormat="1" ht="16" customHeight="1" spans="1:6">
      <c r="A35" s="28">
        <v>33</v>
      </c>
      <c r="B35" s="29"/>
      <c r="C35" s="29" t="s">
        <v>29</v>
      </c>
      <c r="D35" s="28" t="s">
        <v>30</v>
      </c>
      <c r="E35" s="29">
        <v>1134</v>
      </c>
      <c r="F35" s="29" t="s">
        <v>10</v>
      </c>
    </row>
    <row r="36" s="25" customFormat="1" ht="16" customHeight="1" spans="1:6">
      <c r="A36" s="28">
        <v>34</v>
      </c>
      <c r="B36" s="29"/>
      <c r="C36" s="29" t="s">
        <v>31</v>
      </c>
      <c r="D36" s="28" t="s">
        <v>32</v>
      </c>
      <c r="E36" s="29">
        <v>54</v>
      </c>
      <c r="F36" s="29" t="s">
        <v>10</v>
      </c>
    </row>
    <row r="37" s="25" customFormat="1" ht="16" customHeight="1" spans="1:6">
      <c r="A37" s="28">
        <v>35</v>
      </c>
      <c r="B37" s="29"/>
      <c r="C37" s="29" t="s">
        <v>40</v>
      </c>
      <c r="D37" s="28" t="s">
        <v>41</v>
      </c>
      <c r="E37" s="29">
        <v>192</v>
      </c>
      <c r="F37" s="29" t="s">
        <v>10</v>
      </c>
    </row>
    <row r="38" s="25" customFormat="1" ht="16" customHeight="1" spans="1:6">
      <c r="A38" s="28">
        <v>36</v>
      </c>
      <c r="B38" s="29"/>
      <c r="C38" s="29" t="s">
        <v>33</v>
      </c>
      <c r="D38" s="28" t="s">
        <v>28</v>
      </c>
      <c r="E38" s="29">
        <v>234</v>
      </c>
      <c r="F38" s="29" t="s">
        <v>10</v>
      </c>
    </row>
    <row r="39" s="25" customFormat="1" ht="16" customHeight="1" spans="1:6">
      <c r="A39" s="28">
        <v>37</v>
      </c>
      <c r="B39" s="29"/>
      <c r="C39" s="29" t="s">
        <v>34</v>
      </c>
      <c r="D39" s="28" t="s">
        <v>28</v>
      </c>
      <c r="E39" s="29">
        <v>126</v>
      </c>
      <c r="F39" s="29" t="s">
        <v>10</v>
      </c>
    </row>
    <row r="40" s="25" customFormat="1" ht="16" customHeight="1" spans="1:6">
      <c r="A40" s="28">
        <v>38</v>
      </c>
      <c r="B40" s="29"/>
      <c r="C40" s="29" t="s">
        <v>35</v>
      </c>
      <c r="D40" s="28" t="s">
        <v>28</v>
      </c>
      <c r="E40" s="29">
        <v>72</v>
      </c>
      <c r="F40" s="29" t="s">
        <v>10</v>
      </c>
    </row>
    <row r="41" s="25" customFormat="1" ht="16" customHeight="1" spans="1:6">
      <c r="A41" s="28">
        <v>39</v>
      </c>
      <c r="B41" s="29"/>
      <c r="C41" s="29" t="s">
        <v>36</v>
      </c>
      <c r="D41" s="28" t="s">
        <v>9</v>
      </c>
      <c r="E41" s="29">
        <v>144</v>
      </c>
      <c r="F41" s="29" t="s">
        <v>10</v>
      </c>
    </row>
    <row r="42" s="25" customFormat="1" ht="16" customHeight="1" spans="1:6">
      <c r="A42" s="28">
        <v>40</v>
      </c>
      <c r="B42" s="29"/>
      <c r="C42" s="29" t="s">
        <v>37</v>
      </c>
      <c r="D42" s="29"/>
      <c r="E42" s="29">
        <v>2</v>
      </c>
      <c r="F42" s="29" t="s">
        <v>17</v>
      </c>
    </row>
    <row r="43" s="25" customFormat="1" ht="16" customHeight="1" spans="1:6">
      <c r="A43" s="28">
        <v>41</v>
      </c>
      <c r="B43" s="29"/>
      <c r="C43" s="29" t="s">
        <v>16</v>
      </c>
      <c r="D43" s="29"/>
      <c r="E43" s="29">
        <v>14</v>
      </c>
      <c r="F43" s="29" t="s">
        <v>17</v>
      </c>
    </row>
    <row r="44" s="25" customFormat="1" ht="16" customHeight="1" spans="1:6">
      <c r="A44" s="28">
        <v>42</v>
      </c>
      <c r="B44" s="29"/>
      <c r="C44" s="29" t="s">
        <v>18</v>
      </c>
      <c r="D44" s="29"/>
      <c r="E44" s="29">
        <v>27</v>
      </c>
      <c r="F44" s="29" t="s">
        <v>17</v>
      </c>
    </row>
    <row r="45" s="25" customFormat="1" ht="16" customHeight="1" spans="1:6">
      <c r="A45" s="28">
        <v>43</v>
      </c>
      <c r="B45" s="29"/>
      <c r="C45" s="29" t="s">
        <v>38</v>
      </c>
      <c r="D45" s="29"/>
      <c r="E45" s="29">
        <v>10</v>
      </c>
      <c r="F45" s="29" t="s">
        <v>23</v>
      </c>
    </row>
    <row r="46" s="25" customFormat="1" ht="16" customHeight="1" spans="1:6">
      <c r="A46" s="28">
        <v>44</v>
      </c>
      <c r="B46" s="29"/>
      <c r="C46" s="29" t="s">
        <v>22</v>
      </c>
      <c r="D46" s="29"/>
      <c r="E46" s="29">
        <v>1</v>
      </c>
      <c r="F46" s="29" t="s">
        <v>23</v>
      </c>
    </row>
    <row r="47" s="25" customFormat="1" ht="16" customHeight="1" spans="1:6">
      <c r="A47" s="28">
        <v>45</v>
      </c>
      <c r="B47" s="29" t="s">
        <v>42</v>
      </c>
      <c r="C47" s="29" t="s">
        <v>8</v>
      </c>
      <c r="D47" s="28" t="s">
        <v>9</v>
      </c>
      <c r="E47" s="29">
        <v>648</v>
      </c>
      <c r="F47" s="29" t="s">
        <v>10</v>
      </c>
    </row>
    <row r="48" s="25" customFormat="1" ht="16" customHeight="1" spans="1:6">
      <c r="A48" s="28">
        <v>46</v>
      </c>
      <c r="B48" s="29"/>
      <c r="C48" s="29" t="s">
        <v>11</v>
      </c>
      <c r="D48" s="28" t="s">
        <v>12</v>
      </c>
      <c r="E48" s="29">
        <v>252</v>
      </c>
      <c r="F48" s="29" t="s">
        <v>10</v>
      </c>
    </row>
    <row r="49" s="25" customFormat="1" ht="16" customHeight="1" spans="1:6">
      <c r="A49" s="28">
        <v>47</v>
      </c>
      <c r="B49" s="29"/>
      <c r="C49" s="29" t="s">
        <v>15</v>
      </c>
      <c r="D49" s="28" t="s">
        <v>9</v>
      </c>
      <c r="E49" s="29">
        <v>72</v>
      </c>
      <c r="F49" s="29" t="s">
        <v>10</v>
      </c>
    </row>
    <row r="50" s="25" customFormat="1" ht="16" customHeight="1" spans="1:6">
      <c r="A50" s="28">
        <v>48</v>
      </c>
      <c r="B50" s="29"/>
      <c r="C50" s="29" t="s">
        <v>43</v>
      </c>
      <c r="D50" s="28" t="s">
        <v>9</v>
      </c>
      <c r="E50" s="29">
        <v>36</v>
      </c>
      <c r="F50" s="29" t="s">
        <v>10</v>
      </c>
    </row>
    <row r="51" s="25" customFormat="1" ht="16" customHeight="1" spans="1:6">
      <c r="A51" s="28">
        <v>49</v>
      </c>
      <c r="B51" s="29"/>
      <c r="C51" s="29" t="s">
        <v>22</v>
      </c>
      <c r="D51" s="29"/>
      <c r="E51" s="29">
        <v>36</v>
      </c>
      <c r="F51" s="29" t="s">
        <v>23</v>
      </c>
    </row>
    <row r="52" s="25" customFormat="1" ht="16" customHeight="1" spans="1:6">
      <c r="A52" s="28">
        <v>50</v>
      </c>
      <c r="B52" s="29"/>
      <c r="C52" s="29" t="s">
        <v>16</v>
      </c>
      <c r="D52" s="29"/>
      <c r="E52" s="29">
        <v>2</v>
      </c>
      <c r="F52" s="29" t="s">
        <v>17</v>
      </c>
    </row>
    <row r="53" s="25" customFormat="1" ht="16" customHeight="1" spans="1:6">
      <c r="A53" s="28">
        <v>51</v>
      </c>
      <c r="B53" s="29"/>
      <c r="C53" s="29" t="s">
        <v>18</v>
      </c>
      <c r="D53" s="29"/>
      <c r="E53" s="29">
        <v>2</v>
      </c>
      <c r="F53" s="29" t="s">
        <v>17</v>
      </c>
    </row>
    <row r="54" s="25" customFormat="1" ht="16" customHeight="1" spans="1:6">
      <c r="A54" s="28">
        <v>52</v>
      </c>
      <c r="B54" s="29"/>
      <c r="C54" s="29" t="s">
        <v>37</v>
      </c>
      <c r="D54" s="29"/>
      <c r="E54" s="29">
        <v>2</v>
      </c>
      <c r="F54" s="29" t="s">
        <v>17</v>
      </c>
    </row>
    <row r="55" s="25" customFormat="1" ht="16" customHeight="1" spans="1:6">
      <c r="A55" s="28">
        <v>53</v>
      </c>
      <c r="B55" s="28" t="s">
        <v>44</v>
      </c>
      <c r="C55" s="29" t="s">
        <v>45</v>
      </c>
      <c r="D55" s="28" t="s">
        <v>9</v>
      </c>
      <c r="E55" s="28">
        <v>108</v>
      </c>
      <c r="F55" s="28" t="s">
        <v>10</v>
      </c>
    </row>
    <row r="56" s="25" customFormat="1" ht="16" customHeight="1" spans="1:6">
      <c r="A56" s="28">
        <v>54</v>
      </c>
      <c r="B56" s="28"/>
      <c r="C56" s="29" t="s">
        <v>46</v>
      </c>
      <c r="D56" s="28" t="s">
        <v>9</v>
      </c>
      <c r="E56" s="28">
        <v>144</v>
      </c>
      <c r="F56" s="28" t="s">
        <v>10</v>
      </c>
    </row>
    <row r="57" s="25" customFormat="1" ht="16" customHeight="1" spans="1:6">
      <c r="A57" s="28">
        <v>55</v>
      </c>
      <c r="B57" s="28"/>
      <c r="C57" s="29" t="s">
        <v>47</v>
      </c>
      <c r="D57" s="28"/>
      <c r="E57" s="28">
        <v>6</v>
      </c>
      <c r="F57" s="28" t="s">
        <v>23</v>
      </c>
    </row>
    <row r="58" s="25" customFormat="1" ht="16" customHeight="1" spans="1:6">
      <c r="A58" s="28">
        <v>56</v>
      </c>
      <c r="B58" s="28" t="s">
        <v>48</v>
      </c>
      <c r="C58" s="29" t="s">
        <v>8</v>
      </c>
      <c r="D58" s="28" t="s">
        <v>9</v>
      </c>
      <c r="E58" s="28">
        <v>144</v>
      </c>
      <c r="F58" s="28" t="s">
        <v>10</v>
      </c>
    </row>
    <row r="59" s="25" customFormat="1" ht="16" customHeight="1" spans="1:6">
      <c r="A59" s="28">
        <v>57</v>
      </c>
      <c r="B59" s="28"/>
      <c r="C59" s="29" t="s">
        <v>16</v>
      </c>
      <c r="D59" s="28"/>
      <c r="E59" s="28">
        <v>3</v>
      </c>
      <c r="F59" s="28" t="s">
        <v>17</v>
      </c>
    </row>
    <row r="60" s="25" customFormat="1" ht="16" customHeight="1" spans="1:6">
      <c r="A60" s="28">
        <v>58</v>
      </c>
      <c r="B60" s="28"/>
      <c r="C60" s="29" t="s">
        <v>18</v>
      </c>
      <c r="D60" s="28"/>
      <c r="E60" s="28">
        <v>3</v>
      </c>
      <c r="F60" s="28" t="s">
        <v>17</v>
      </c>
    </row>
    <row r="61" s="25" customFormat="1" ht="16" customHeight="1" spans="1:6">
      <c r="A61" s="28">
        <v>59</v>
      </c>
      <c r="B61" s="28" t="s">
        <v>49</v>
      </c>
      <c r="C61" s="29" t="s">
        <v>8</v>
      </c>
      <c r="D61" s="28" t="s">
        <v>9</v>
      </c>
      <c r="E61" s="28">
        <v>306</v>
      </c>
      <c r="F61" s="28" t="s">
        <v>10</v>
      </c>
    </row>
    <row r="62" s="25" customFormat="1" ht="16" customHeight="1" spans="1:6">
      <c r="A62" s="28">
        <v>60</v>
      </c>
      <c r="B62" s="28"/>
      <c r="C62" s="29" t="s">
        <v>16</v>
      </c>
      <c r="D62" s="28"/>
      <c r="E62" s="28">
        <v>3</v>
      </c>
      <c r="F62" s="28" t="s">
        <v>17</v>
      </c>
    </row>
    <row r="63" s="25" customFormat="1" ht="16" customHeight="1" spans="1:6">
      <c r="A63" s="28">
        <v>61</v>
      </c>
      <c r="B63" s="28"/>
      <c r="C63" s="29" t="s">
        <v>18</v>
      </c>
      <c r="D63" s="28"/>
      <c r="E63" s="28">
        <v>3</v>
      </c>
      <c r="F63" s="28" t="s">
        <v>17</v>
      </c>
    </row>
    <row r="64" s="25" customFormat="1" ht="16" customHeight="1" spans="1:6">
      <c r="A64" s="28">
        <v>62</v>
      </c>
      <c r="B64" s="28" t="s">
        <v>50</v>
      </c>
      <c r="C64" s="29" t="s">
        <v>8</v>
      </c>
      <c r="D64" s="28" t="s">
        <v>9</v>
      </c>
      <c r="E64" s="28">
        <v>648</v>
      </c>
      <c r="F64" s="28" t="s">
        <v>10</v>
      </c>
    </row>
    <row r="65" s="25" customFormat="1" ht="16" customHeight="1" spans="1:6">
      <c r="A65" s="28">
        <v>63</v>
      </c>
      <c r="B65" s="28"/>
      <c r="C65" s="29" t="s">
        <v>11</v>
      </c>
      <c r="D65" s="28" t="s">
        <v>12</v>
      </c>
      <c r="E65" s="28">
        <v>252</v>
      </c>
      <c r="F65" s="28" t="s">
        <v>10</v>
      </c>
    </row>
    <row r="66" s="25" customFormat="1" ht="16" customHeight="1" spans="1:6">
      <c r="A66" s="28">
        <v>64</v>
      </c>
      <c r="B66" s="28"/>
      <c r="C66" s="29" t="s">
        <v>15</v>
      </c>
      <c r="D66" s="28" t="s">
        <v>9</v>
      </c>
      <c r="E66" s="28">
        <v>72</v>
      </c>
      <c r="F66" s="28" t="s">
        <v>10</v>
      </c>
    </row>
    <row r="67" s="25" customFormat="1" ht="16" customHeight="1" spans="1:6">
      <c r="A67" s="28">
        <v>65</v>
      </c>
      <c r="B67" s="28"/>
      <c r="C67" s="29" t="s">
        <v>43</v>
      </c>
      <c r="D67" s="28" t="s">
        <v>9</v>
      </c>
      <c r="E67" s="28">
        <v>36</v>
      </c>
      <c r="F67" s="28" t="s">
        <v>10</v>
      </c>
    </row>
    <row r="68" s="25" customFormat="1" ht="16" customHeight="1" spans="1:6">
      <c r="A68" s="28">
        <v>66</v>
      </c>
      <c r="B68" s="28"/>
      <c r="C68" s="29" t="s">
        <v>22</v>
      </c>
      <c r="D68" s="28"/>
      <c r="E68" s="28">
        <v>36</v>
      </c>
      <c r="F68" s="28" t="s">
        <v>23</v>
      </c>
    </row>
    <row r="69" s="25" customFormat="1" ht="16" customHeight="1" spans="1:6">
      <c r="A69" s="28">
        <v>67</v>
      </c>
      <c r="B69" s="28"/>
      <c r="C69" s="29" t="s">
        <v>16</v>
      </c>
      <c r="D69" s="28"/>
      <c r="E69" s="28">
        <v>2</v>
      </c>
      <c r="F69" s="28" t="s">
        <v>17</v>
      </c>
    </row>
    <row r="70" s="25" customFormat="1" ht="16" customHeight="1" spans="1:6">
      <c r="A70" s="28">
        <v>68</v>
      </c>
      <c r="B70" s="28"/>
      <c r="C70" s="29" t="s">
        <v>18</v>
      </c>
      <c r="D70" s="28"/>
      <c r="E70" s="28">
        <v>2</v>
      </c>
      <c r="F70" s="28" t="s">
        <v>17</v>
      </c>
    </row>
    <row r="71" s="25" customFormat="1" ht="16" customHeight="1" spans="1:6">
      <c r="A71" s="28">
        <v>69</v>
      </c>
      <c r="B71" s="28"/>
      <c r="C71" s="29" t="s">
        <v>37</v>
      </c>
      <c r="D71" s="28"/>
      <c r="E71" s="28">
        <v>2</v>
      </c>
      <c r="F71" s="28" t="s">
        <v>17</v>
      </c>
    </row>
    <row r="72" s="25" customFormat="1" ht="16" customHeight="1" spans="1:6">
      <c r="A72" s="28">
        <v>70</v>
      </c>
      <c r="B72" s="28" t="s">
        <v>51</v>
      </c>
      <c r="C72" s="29" t="s">
        <v>8</v>
      </c>
      <c r="D72" s="28" t="s">
        <v>9</v>
      </c>
      <c r="E72" s="28">
        <v>648</v>
      </c>
      <c r="F72" s="28" t="s">
        <v>10</v>
      </c>
    </row>
    <row r="73" s="25" customFormat="1" ht="16" customHeight="1" spans="1:6">
      <c r="A73" s="28">
        <v>71</v>
      </c>
      <c r="B73" s="28"/>
      <c r="C73" s="29" t="s">
        <v>11</v>
      </c>
      <c r="D73" s="28" t="s">
        <v>12</v>
      </c>
      <c r="E73" s="28">
        <v>252</v>
      </c>
      <c r="F73" s="28" t="s">
        <v>10</v>
      </c>
    </row>
    <row r="74" s="25" customFormat="1" ht="16" customHeight="1" spans="1:6">
      <c r="A74" s="28">
        <v>72</v>
      </c>
      <c r="B74" s="28"/>
      <c r="C74" s="29" t="s">
        <v>15</v>
      </c>
      <c r="D74" s="28" t="s">
        <v>9</v>
      </c>
      <c r="E74" s="28">
        <v>72</v>
      </c>
      <c r="F74" s="28" t="s">
        <v>10</v>
      </c>
    </row>
    <row r="75" s="25" customFormat="1" ht="16" customHeight="1" spans="1:6">
      <c r="A75" s="28">
        <v>73</v>
      </c>
      <c r="B75" s="28"/>
      <c r="C75" s="29" t="s">
        <v>43</v>
      </c>
      <c r="D75" s="28" t="s">
        <v>9</v>
      </c>
      <c r="E75" s="28">
        <v>36</v>
      </c>
      <c r="F75" s="28" t="s">
        <v>10</v>
      </c>
    </row>
    <row r="76" s="25" customFormat="1" ht="16" customHeight="1" spans="1:6">
      <c r="A76" s="28">
        <v>74</v>
      </c>
      <c r="B76" s="28"/>
      <c r="C76" s="29" t="s">
        <v>22</v>
      </c>
      <c r="D76" s="28"/>
      <c r="E76" s="28">
        <v>22</v>
      </c>
      <c r="F76" s="28" t="s">
        <v>23</v>
      </c>
    </row>
    <row r="77" s="25" customFormat="1" ht="16" customHeight="1" spans="1:6">
      <c r="A77" s="28">
        <v>75</v>
      </c>
      <c r="B77" s="28"/>
      <c r="C77" s="29" t="s">
        <v>16</v>
      </c>
      <c r="D77" s="28"/>
      <c r="E77" s="28">
        <v>2</v>
      </c>
      <c r="F77" s="28" t="s">
        <v>17</v>
      </c>
    </row>
    <row r="78" s="25" customFormat="1" ht="16" customHeight="1" spans="1:6">
      <c r="A78" s="28">
        <v>76</v>
      </c>
      <c r="B78" s="28"/>
      <c r="C78" s="29" t="s">
        <v>18</v>
      </c>
      <c r="D78" s="28"/>
      <c r="E78" s="28">
        <v>2</v>
      </c>
      <c r="F78" s="28" t="s">
        <v>17</v>
      </c>
    </row>
    <row r="79" s="25" customFormat="1" ht="16" customHeight="1" spans="1:6">
      <c r="A79" s="28">
        <v>77</v>
      </c>
      <c r="B79" s="28"/>
      <c r="C79" s="29" t="s">
        <v>37</v>
      </c>
      <c r="D79" s="28"/>
      <c r="E79" s="28">
        <v>2</v>
      </c>
      <c r="F79" s="28" t="s">
        <v>17</v>
      </c>
    </row>
    <row r="80" s="25" customFormat="1" ht="16" customHeight="1" spans="1:6">
      <c r="A80" s="28">
        <v>78</v>
      </c>
      <c r="B80" s="28" t="s">
        <v>52</v>
      </c>
      <c r="C80" s="29" t="s">
        <v>22</v>
      </c>
      <c r="D80" s="28"/>
      <c r="E80" s="28">
        <v>8</v>
      </c>
      <c r="F80" s="28" t="s">
        <v>23</v>
      </c>
    </row>
  </sheetData>
  <mergeCells count="11">
    <mergeCell ref="A1:F1"/>
    <mergeCell ref="B3:B12"/>
    <mergeCell ref="B13:B21"/>
    <mergeCell ref="B22:B33"/>
    <mergeCell ref="B34:B46"/>
    <mergeCell ref="B47:B54"/>
    <mergeCell ref="B55:B57"/>
    <mergeCell ref="B58:B60"/>
    <mergeCell ref="B61:B63"/>
    <mergeCell ref="B64:B71"/>
    <mergeCell ref="B72:B7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workbookViewId="0">
      <selection activeCell="C5" sqref="C5"/>
    </sheetView>
  </sheetViews>
  <sheetFormatPr defaultColWidth="9" defaultRowHeight="14.4" outlineLevelCol="3"/>
  <cols>
    <col min="2" max="2" width="29.7777777777778" customWidth="1"/>
    <col min="3" max="3" width="25.3333333333333" customWidth="1"/>
  </cols>
  <sheetData>
    <row r="1" ht="37" customHeight="1" spans="1:4">
      <c r="A1" s="15" t="s">
        <v>53</v>
      </c>
      <c r="B1" s="15"/>
      <c r="C1" s="15"/>
      <c r="D1" s="15"/>
    </row>
    <row r="2" spans="1:4">
      <c r="A2" s="19" t="s">
        <v>1</v>
      </c>
      <c r="B2" s="19" t="s">
        <v>54</v>
      </c>
      <c r="C2" s="19" t="s">
        <v>55</v>
      </c>
      <c r="D2" s="20" t="s">
        <v>5</v>
      </c>
    </row>
    <row r="3" ht="16" customHeight="1" spans="1:4">
      <c r="A3" s="21">
        <v>1</v>
      </c>
      <c r="B3" s="12" t="s">
        <v>56</v>
      </c>
      <c r="C3" s="21" t="s">
        <v>57</v>
      </c>
      <c r="D3" s="21">
        <v>1</v>
      </c>
    </row>
    <row r="4" ht="16" customHeight="1" spans="1:4">
      <c r="A4" s="21">
        <v>2</v>
      </c>
      <c r="B4" s="21" t="s">
        <v>58</v>
      </c>
      <c r="C4" s="22" t="s">
        <v>59</v>
      </c>
      <c r="D4" s="21">
        <v>1</v>
      </c>
    </row>
    <row r="5" ht="16" customHeight="1" spans="1:4">
      <c r="A5" s="21">
        <v>3</v>
      </c>
      <c r="B5" s="21" t="s">
        <v>60</v>
      </c>
      <c r="C5" s="22" t="s">
        <v>61</v>
      </c>
      <c r="D5" s="21">
        <v>49</v>
      </c>
    </row>
    <row r="6" ht="16" customHeight="1" spans="1:4">
      <c r="A6" s="21">
        <v>4</v>
      </c>
      <c r="B6" s="21" t="s">
        <v>62</v>
      </c>
      <c r="C6" s="22" t="s">
        <v>61</v>
      </c>
      <c r="D6" s="21">
        <v>598</v>
      </c>
    </row>
    <row r="7" ht="16" customHeight="1" spans="1:4">
      <c r="A7" s="21">
        <v>5</v>
      </c>
      <c r="B7" s="21" t="s">
        <v>63</v>
      </c>
      <c r="C7" s="22" t="s">
        <v>61</v>
      </c>
      <c r="D7" s="21">
        <v>45</v>
      </c>
    </row>
    <row r="8" ht="16" customHeight="1" spans="1:4">
      <c r="A8" s="21">
        <v>6</v>
      </c>
      <c r="B8" s="21" t="s">
        <v>64</v>
      </c>
      <c r="C8" s="22" t="s">
        <v>61</v>
      </c>
      <c r="D8" s="21">
        <v>618</v>
      </c>
    </row>
    <row r="9" ht="16" customHeight="1" spans="1:4">
      <c r="A9" s="21">
        <v>7</v>
      </c>
      <c r="B9" s="21" t="s">
        <v>65</v>
      </c>
      <c r="C9" s="21" t="s">
        <v>66</v>
      </c>
      <c r="D9" s="21">
        <v>78</v>
      </c>
    </row>
    <row r="10" ht="16" customHeight="1" spans="1:4">
      <c r="A10" s="21">
        <v>8</v>
      </c>
      <c r="B10" s="22" t="s">
        <v>67</v>
      </c>
      <c r="C10" s="22" t="s">
        <v>61</v>
      </c>
      <c r="D10" s="21">
        <v>1</v>
      </c>
    </row>
    <row r="11" ht="16" customHeight="1" spans="1:4">
      <c r="A11" s="21">
        <v>9</v>
      </c>
      <c r="B11" s="21" t="s">
        <v>68</v>
      </c>
      <c r="C11" s="21" t="s">
        <v>69</v>
      </c>
      <c r="D11" s="22">
        <v>10</v>
      </c>
    </row>
    <row r="12" ht="16" customHeight="1" spans="1:4">
      <c r="A12" s="21">
        <v>10</v>
      </c>
      <c r="B12" s="22" t="s">
        <v>70</v>
      </c>
      <c r="C12" s="21"/>
      <c r="D12" s="22">
        <v>2</v>
      </c>
    </row>
    <row r="13" ht="16" customHeight="1" spans="1:4">
      <c r="A13" s="21">
        <v>11</v>
      </c>
      <c r="B13" s="22" t="s">
        <v>71</v>
      </c>
      <c r="C13" s="21" t="s">
        <v>72</v>
      </c>
      <c r="D13" s="21">
        <v>1</v>
      </c>
    </row>
    <row r="14" ht="16" customHeight="1" spans="1:4">
      <c r="A14" s="21">
        <v>12</v>
      </c>
      <c r="B14" s="21" t="s">
        <v>73</v>
      </c>
      <c r="C14" s="21" t="s">
        <v>74</v>
      </c>
      <c r="D14" s="22">
        <v>1</v>
      </c>
    </row>
    <row r="15" ht="16" customHeight="1" spans="1:4">
      <c r="A15" s="21">
        <v>13</v>
      </c>
      <c r="B15" s="12" t="s">
        <v>75</v>
      </c>
      <c r="C15" s="21" t="s">
        <v>76</v>
      </c>
      <c r="D15" s="22">
        <v>2</v>
      </c>
    </row>
    <row r="16" ht="16" customHeight="1" spans="1:4">
      <c r="A16" s="21">
        <v>14</v>
      </c>
      <c r="B16" s="12" t="s">
        <v>77</v>
      </c>
      <c r="C16" s="21" t="s">
        <v>78</v>
      </c>
      <c r="D16" s="22">
        <v>1</v>
      </c>
    </row>
    <row r="17" ht="16" customHeight="1" spans="1:4">
      <c r="A17" s="21">
        <v>15</v>
      </c>
      <c r="B17" s="12" t="s">
        <v>79</v>
      </c>
      <c r="C17" s="21" t="s">
        <v>80</v>
      </c>
      <c r="D17" s="22">
        <v>11</v>
      </c>
    </row>
    <row r="18" ht="16" customHeight="1" spans="1:4">
      <c r="A18" s="21">
        <v>16</v>
      </c>
      <c r="B18" s="12" t="s">
        <v>81</v>
      </c>
      <c r="C18" s="21" t="s">
        <v>82</v>
      </c>
      <c r="D18" s="22">
        <v>1</v>
      </c>
    </row>
    <row r="19" ht="16" customHeight="1" spans="1:4">
      <c r="A19" s="21">
        <v>17</v>
      </c>
      <c r="B19" s="12" t="s">
        <v>83</v>
      </c>
      <c r="C19" s="21" t="s">
        <v>84</v>
      </c>
      <c r="D19" s="22">
        <v>13</v>
      </c>
    </row>
    <row r="20" ht="16" customHeight="1" spans="1:4">
      <c r="A20" s="21">
        <v>18</v>
      </c>
      <c r="B20" s="12" t="s">
        <v>85</v>
      </c>
      <c r="C20" s="21" t="s">
        <v>86</v>
      </c>
      <c r="D20" s="22">
        <v>1</v>
      </c>
    </row>
    <row r="21" ht="16" customHeight="1" spans="1:4">
      <c r="A21" s="21">
        <v>19</v>
      </c>
      <c r="B21" s="12" t="s">
        <v>87</v>
      </c>
      <c r="C21" s="21" t="s">
        <v>88</v>
      </c>
      <c r="D21" s="22">
        <v>637</v>
      </c>
    </row>
    <row r="22" ht="16" customHeight="1" spans="1:4">
      <c r="A22" s="21">
        <v>20</v>
      </c>
      <c r="B22" s="12" t="s">
        <v>89</v>
      </c>
      <c r="C22" s="21" t="s">
        <v>90</v>
      </c>
      <c r="D22" s="22">
        <v>104</v>
      </c>
    </row>
    <row r="23" ht="16" customHeight="1" spans="1:4">
      <c r="A23" s="21">
        <v>21</v>
      </c>
      <c r="B23" s="12" t="s">
        <v>91</v>
      </c>
      <c r="C23" s="21" t="s">
        <v>92</v>
      </c>
      <c r="D23" s="22">
        <v>2</v>
      </c>
    </row>
    <row r="24" ht="16" customHeight="1" spans="1:4">
      <c r="A24" s="21">
        <v>22</v>
      </c>
      <c r="B24" s="12" t="s">
        <v>93</v>
      </c>
      <c r="C24" s="21" t="s">
        <v>94</v>
      </c>
      <c r="D24" s="22">
        <v>165</v>
      </c>
    </row>
    <row r="25" ht="16" customHeight="1" spans="1:4">
      <c r="A25" s="21">
        <v>23</v>
      </c>
      <c r="B25" s="12" t="s">
        <v>93</v>
      </c>
      <c r="C25" s="21" t="s">
        <v>95</v>
      </c>
      <c r="D25" s="22">
        <v>637</v>
      </c>
    </row>
    <row r="26" ht="16" customHeight="1" spans="1:4">
      <c r="A26" s="21">
        <v>24</v>
      </c>
      <c r="B26" s="12" t="s">
        <v>96</v>
      </c>
      <c r="C26" s="21" t="s">
        <v>61</v>
      </c>
      <c r="D26" s="22">
        <v>146</v>
      </c>
    </row>
    <row r="27" ht="16" customHeight="1" spans="1:4">
      <c r="A27" s="21">
        <v>25</v>
      </c>
      <c r="B27" s="12" t="s">
        <v>97</v>
      </c>
      <c r="C27" s="21" t="s">
        <v>98</v>
      </c>
      <c r="D27" s="22">
        <v>577</v>
      </c>
    </row>
    <row r="28" ht="16" customHeight="1" spans="1:4">
      <c r="A28" s="21">
        <v>26</v>
      </c>
      <c r="B28" s="12" t="s">
        <v>99</v>
      </c>
      <c r="C28" s="21" t="s">
        <v>100</v>
      </c>
      <c r="D28" s="22">
        <v>103</v>
      </c>
    </row>
    <row r="29" ht="16" customHeight="1" spans="1:4">
      <c r="A29" s="21">
        <v>27</v>
      </c>
      <c r="B29" s="12" t="s">
        <v>101</v>
      </c>
      <c r="C29" s="21" t="s">
        <v>61</v>
      </c>
      <c r="D29" s="22">
        <v>50</v>
      </c>
    </row>
    <row r="30" ht="16" customHeight="1" spans="1:4">
      <c r="A30" s="21">
        <v>28</v>
      </c>
      <c r="B30" s="21" t="s">
        <v>102</v>
      </c>
      <c r="C30" s="21" t="s">
        <v>61</v>
      </c>
      <c r="D30" s="22">
        <v>100</v>
      </c>
    </row>
    <row r="31" ht="16" customHeight="1" spans="1:4">
      <c r="A31" s="21">
        <v>29</v>
      </c>
      <c r="B31" s="22" t="s">
        <v>103</v>
      </c>
      <c r="C31" s="22" t="s">
        <v>104</v>
      </c>
      <c r="D31" s="22">
        <v>1</v>
      </c>
    </row>
    <row r="32" ht="16" customHeight="1" spans="1:4">
      <c r="A32" s="21">
        <v>30</v>
      </c>
      <c r="B32" s="21" t="s">
        <v>105</v>
      </c>
      <c r="C32" s="21" t="s">
        <v>106</v>
      </c>
      <c r="D32" s="22">
        <v>1</v>
      </c>
    </row>
    <row r="33" ht="16" customHeight="1" spans="1:4">
      <c r="A33" s="21">
        <v>31</v>
      </c>
      <c r="B33" s="21" t="s">
        <v>107</v>
      </c>
      <c r="C33" s="21" t="s">
        <v>108</v>
      </c>
      <c r="D33" s="22">
        <v>1</v>
      </c>
    </row>
    <row r="34" ht="16" customHeight="1" spans="1:4">
      <c r="A34" s="21">
        <v>32</v>
      </c>
      <c r="B34" s="21" t="s">
        <v>109</v>
      </c>
      <c r="C34" s="21" t="s">
        <v>110</v>
      </c>
      <c r="D34" s="22">
        <v>1</v>
      </c>
    </row>
    <row r="35" ht="16" customHeight="1" spans="1:4">
      <c r="A35" s="21">
        <v>33</v>
      </c>
      <c r="B35" s="21" t="s">
        <v>109</v>
      </c>
      <c r="C35" s="21" t="s">
        <v>111</v>
      </c>
      <c r="D35" s="22">
        <v>2</v>
      </c>
    </row>
    <row r="36" ht="16" customHeight="1" spans="1:4">
      <c r="A36" s="21">
        <v>34</v>
      </c>
      <c r="B36" s="21" t="s">
        <v>112</v>
      </c>
      <c r="C36" s="21" t="s">
        <v>113</v>
      </c>
      <c r="D36" s="22">
        <v>2</v>
      </c>
    </row>
    <row r="37" ht="16" customHeight="1" spans="1:4">
      <c r="A37" s="21">
        <v>35</v>
      </c>
      <c r="B37" s="21" t="s">
        <v>114</v>
      </c>
      <c r="C37" s="21" t="s">
        <v>115</v>
      </c>
      <c r="D37" s="21">
        <v>1034</v>
      </c>
    </row>
    <row r="38" ht="16" customHeight="1" spans="1:4">
      <c r="A38" s="21">
        <v>36</v>
      </c>
      <c r="B38" s="21" t="s">
        <v>116</v>
      </c>
      <c r="C38" s="21" t="s">
        <v>117</v>
      </c>
      <c r="D38" s="21">
        <v>178</v>
      </c>
    </row>
    <row r="39" ht="16" customHeight="1" spans="1:4">
      <c r="A39" s="21">
        <v>37</v>
      </c>
      <c r="B39" s="21" t="s">
        <v>118</v>
      </c>
      <c r="C39" s="21" t="s">
        <v>119</v>
      </c>
      <c r="D39" s="21">
        <v>61</v>
      </c>
    </row>
    <row r="40" ht="16" customHeight="1" spans="1:4">
      <c r="A40" s="21">
        <v>38</v>
      </c>
      <c r="B40" s="21" t="s">
        <v>120</v>
      </c>
      <c r="C40" s="21" t="s">
        <v>121</v>
      </c>
      <c r="D40" s="21">
        <v>12</v>
      </c>
    </row>
    <row r="41" ht="16" customHeight="1" spans="1:4">
      <c r="A41" s="21">
        <v>39</v>
      </c>
      <c r="B41" s="21" t="s">
        <v>122</v>
      </c>
      <c r="C41" s="21" t="s">
        <v>123</v>
      </c>
      <c r="D41" s="21">
        <v>598</v>
      </c>
    </row>
    <row r="42" ht="16" customHeight="1" spans="1:4">
      <c r="A42" s="21">
        <v>40</v>
      </c>
      <c r="B42" s="21" t="s">
        <v>124</v>
      </c>
      <c r="C42" s="21" t="s">
        <v>125</v>
      </c>
      <c r="D42" s="21">
        <v>189</v>
      </c>
    </row>
    <row r="43" ht="16" customHeight="1" spans="1:4">
      <c r="A43" s="21">
        <v>41</v>
      </c>
      <c r="B43" s="21" t="s">
        <v>126</v>
      </c>
      <c r="C43" s="21" t="s">
        <v>127</v>
      </c>
      <c r="D43" s="21">
        <v>50</v>
      </c>
    </row>
    <row r="44" ht="16" customHeight="1" spans="1:4">
      <c r="A44" s="21">
        <v>42</v>
      </c>
      <c r="B44" s="21" t="s">
        <v>128</v>
      </c>
      <c r="C44" s="22" t="s">
        <v>129</v>
      </c>
      <c r="D44" s="22">
        <v>1</v>
      </c>
    </row>
    <row r="45" ht="16" customHeight="1" spans="1:4">
      <c r="A45" s="21">
        <v>43</v>
      </c>
      <c r="B45" s="21" t="s">
        <v>130</v>
      </c>
      <c r="C45" s="21" t="s">
        <v>131</v>
      </c>
      <c r="D45" s="22">
        <v>1</v>
      </c>
    </row>
    <row r="46" ht="16" customHeight="1" spans="1:4">
      <c r="A46" s="21">
        <v>44</v>
      </c>
      <c r="B46" s="21" t="s">
        <v>132</v>
      </c>
      <c r="C46" s="21" t="s">
        <v>133</v>
      </c>
      <c r="D46" s="22">
        <v>1</v>
      </c>
    </row>
    <row r="47" ht="16" customHeight="1" spans="1:4">
      <c r="A47" s="21">
        <v>45</v>
      </c>
      <c r="B47" s="21" t="s">
        <v>134</v>
      </c>
      <c r="C47" s="21" t="s">
        <v>133</v>
      </c>
      <c r="D47" s="22">
        <v>1</v>
      </c>
    </row>
    <row r="48" ht="16" customHeight="1" spans="1:4">
      <c r="A48" s="21">
        <v>46</v>
      </c>
      <c r="B48" s="21" t="s">
        <v>135</v>
      </c>
      <c r="C48" s="21" t="s">
        <v>133</v>
      </c>
      <c r="D48" s="22">
        <v>1</v>
      </c>
    </row>
    <row r="49" ht="16" customHeight="1" spans="1:4">
      <c r="A49" s="21">
        <v>47</v>
      </c>
      <c r="B49" s="21" t="s">
        <v>136</v>
      </c>
      <c r="C49" s="21" t="s">
        <v>137</v>
      </c>
      <c r="D49" s="22">
        <v>1</v>
      </c>
    </row>
    <row r="50" ht="16" customHeight="1" spans="1:4">
      <c r="A50" s="21">
        <v>48</v>
      </c>
      <c r="B50" s="21" t="s">
        <v>138</v>
      </c>
      <c r="C50" s="21" t="s">
        <v>139</v>
      </c>
      <c r="D50" s="22">
        <v>1</v>
      </c>
    </row>
    <row r="51" ht="16" customHeight="1" spans="1:4">
      <c r="A51" s="21">
        <v>49</v>
      </c>
      <c r="B51" s="21" t="s">
        <v>140</v>
      </c>
      <c r="C51" s="21" t="s">
        <v>133</v>
      </c>
      <c r="D51" s="22">
        <v>1</v>
      </c>
    </row>
    <row r="52" ht="16" customHeight="1" spans="1:4">
      <c r="A52" s="21">
        <v>50</v>
      </c>
      <c r="B52" s="21" t="s">
        <v>141</v>
      </c>
      <c r="C52" s="21" t="s">
        <v>133</v>
      </c>
      <c r="D52" s="22">
        <v>1</v>
      </c>
    </row>
    <row r="53" ht="16" customHeight="1" spans="1:4">
      <c r="A53" s="21">
        <v>51</v>
      </c>
      <c r="B53" s="21" t="s">
        <v>142</v>
      </c>
      <c r="C53" s="21" t="s">
        <v>143</v>
      </c>
      <c r="D53" s="22">
        <v>4</v>
      </c>
    </row>
    <row r="54" ht="16" customHeight="1" spans="1:4">
      <c r="A54" s="21">
        <v>52</v>
      </c>
      <c r="B54" s="21" t="s">
        <v>144</v>
      </c>
      <c r="C54" s="21" t="s">
        <v>145</v>
      </c>
      <c r="D54" s="22">
        <v>5</v>
      </c>
    </row>
    <row r="55" ht="16" customHeight="1" spans="1:4">
      <c r="A55" s="21">
        <v>53</v>
      </c>
      <c r="B55" s="21" t="s">
        <v>146</v>
      </c>
      <c r="C55" s="21" t="s">
        <v>147</v>
      </c>
      <c r="D55" s="22">
        <v>3</v>
      </c>
    </row>
    <row r="56" ht="16" customHeight="1" spans="1:4">
      <c r="A56" s="21">
        <v>54</v>
      </c>
      <c r="B56" s="21" t="s">
        <v>148</v>
      </c>
      <c r="C56" s="21"/>
      <c r="D56" s="22">
        <v>877</v>
      </c>
    </row>
    <row r="57" ht="16" customHeight="1" spans="1:4">
      <c r="A57" s="21">
        <v>55</v>
      </c>
      <c r="B57" s="21" t="s">
        <v>149</v>
      </c>
      <c r="C57" s="21" t="s">
        <v>150</v>
      </c>
      <c r="D57" s="22">
        <v>4</v>
      </c>
    </row>
    <row r="58" ht="16" customHeight="1" spans="1:4">
      <c r="A58" s="21">
        <v>56</v>
      </c>
      <c r="B58" s="21" t="s">
        <v>146</v>
      </c>
      <c r="C58" s="21" t="s">
        <v>147</v>
      </c>
      <c r="D58" s="22">
        <v>1</v>
      </c>
    </row>
    <row r="59" ht="16" customHeight="1" spans="1:4">
      <c r="A59" s="21">
        <v>57</v>
      </c>
      <c r="B59" s="21" t="s">
        <v>146</v>
      </c>
      <c r="C59" s="21" t="s">
        <v>151</v>
      </c>
      <c r="D59" s="22">
        <v>3</v>
      </c>
    </row>
    <row r="60" ht="16" customHeight="1" spans="1:4">
      <c r="A60" s="21">
        <v>58</v>
      </c>
      <c r="B60" s="21" t="s">
        <v>142</v>
      </c>
      <c r="C60" s="21" t="s">
        <v>143</v>
      </c>
      <c r="D60" s="22">
        <v>8</v>
      </c>
    </row>
    <row r="61" ht="16" customHeight="1" spans="1:4">
      <c r="A61" s="21">
        <v>59</v>
      </c>
      <c r="B61" s="21" t="s">
        <v>152</v>
      </c>
      <c r="C61" s="21" t="s">
        <v>145</v>
      </c>
      <c r="D61" s="22">
        <v>1</v>
      </c>
    </row>
    <row r="62" ht="16" customHeight="1" spans="1:4">
      <c r="A62" s="21">
        <v>60</v>
      </c>
      <c r="B62" s="21" t="s">
        <v>153</v>
      </c>
      <c r="C62" s="21"/>
      <c r="D62" s="22">
        <v>3</v>
      </c>
    </row>
    <row r="63" ht="16" customHeight="1" spans="1:4">
      <c r="A63" s="21">
        <v>61</v>
      </c>
      <c r="B63" s="21" t="s">
        <v>79</v>
      </c>
      <c r="C63" s="21" t="s">
        <v>154</v>
      </c>
      <c r="D63" s="22">
        <v>44</v>
      </c>
    </row>
    <row r="64" ht="16" customHeight="1" spans="1:4">
      <c r="A64" s="21">
        <v>62</v>
      </c>
      <c r="B64" s="21" t="s">
        <v>155</v>
      </c>
      <c r="C64" s="21"/>
      <c r="D64" s="22">
        <v>1</v>
      </c>
    </row>
    <row r="65" ht="16" customHeight="1" spans="1:4">
      <c r="A65" s="21">
        <v>63</v>
      </c>
      <c r="B65" s="22" t="s">
        <v>156</v>
      </c>
      <c r="C65" s="22"/>
      <c r="D65" s="22">
        <v>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opLeftCell="A26" workbookViewId="0">
      <selection activeCell="D49" sqref="D49"/>
    </sheetView>
  </sheetViews>
  <sheetFormatPr defaultColWidth="9" defaultRowHeight="14.4" outlineLevelCol="4"/>
  <cols>
    <col min="2" max="2" width="18.6666666666667" customWidth="1"/>
    <col min="3" max="3" width="32.5555555555556" customWidth="1"/>
    <col min="4" max="4" width="10" customWidth="1"/>
  </cols>
  <sheetData>
    <row r="1" ht="38" customHeight="1" spans="1:5">
      <c r="A1" s="15" t="s">
        <v>157</v>
      </c>
      <c r="B1" s="15"/>
      <c r="C1" s="15"/>
      <c r="D1" s="15"/>
      <c r="E1" s="15"/>
    </row>
    <row r="2" spans="1:5">
      <c r="A2" s="16" t="s">
        <v>1</v>
      </c>
      <c r="B2" s="16" t="s">
        <v>3</v>
      </c>
      <c r="C2" s="16" t="s">
        <v>158</v>
      </c>
      <c r="D2" s="16" t="s">
        <v>6</v>
      </c>
      <c r="E2" s="16" t="s">
        <v>5</v>
      </c>
    </row>
    <row r="3" ht="24" spans="1:5">
      <c r="A3" s="17">
        <v>1</v>
      </c>
      <c r="B3" s="12" t="s">
        <v>159</v>
      </c>
      <c r="C3" s="12" t="s">
        <v>160</v>
      </c>
      <c r="D3" s="18" t="s">
        <v>161</v>
      </c>
      <c r="E3" s="18">
        <v>1</v>
      </c>
    </row>
    <row r="4" ht="24" spans="1:5">
      <c r="A4" s="17">
        <v>2</v>
      </c>
      <c r="B4" s="12" t="s">
        <v>162</v>
      </c>
      <c r="C4" s="12" t="s">
        <v>160</v>
      </c>
      <c r="D4" s="18" t="s">
        <v>161</v>
      </c>
      <c r="E4" s="18">
        <v>1</v>
      </c>
    </row>
    <row r="5" ht="24" spans="1:5">
      <c r="A5" s="17">
        <v>3</v>
      </c>
      <c r="B5" s="12" t="s">
        <v>163</v>
      </c>
      <c r="C5" s="12" t="s">
        <v>164</v>
      </c>
      <c r="D5" s="18" t="s">
        <v>161</v>
      </c>
      <c r="E5" s="18">
        <v>1</v>
      </c>
    </row>
    <row r="6" ht="24" spans="1:5">
      <c r="A6" s="17">
        <v>4</v>
      </c>
      <c r="B6" s="12" t="s">
        <v>165</v>
      </c>
      <c r="C6" s="12" t="s">
        <v>166</v>
      </c>
      <c r="D6" s="18" t="s">
        <v>161</v>
      </c>
      <c r="E6" s="18">
        <v>1</v>
      </c>
    </row>
    <row r="7" ht="24" spans="1:5">
      <c r="A7" s="17">
        <v>5</v>
      </c>
      <c r="B7" s="12" t="s">
        <v>167</v>
      </c>
      <c r="C7" s="12" t="s">
        <v>164</v>
      </c>
      <c r="D7" s="18" t="s">
        <v>161</v>
      </c>
      <c r="E7" s="18">
        <v>1</v>
      </c>
    </row>
    <row r="8" ht="24" spans="1:5">
      <c r="A8" s="17">
        <v>6</v>
      </c>
      <c r="B8" s="12" t="s">
        <v>168</v>
      </c>
      <c r="C8" s="12" t="s">
        <v>164</v>
      </c>
      <c r="D8" s="18" t="s">
        <v>161</v>
      </c>
      <c r="E8" s="18">
        <v>1</v>
      </c>
    </row>
    <row r="9" ht="24" spans="1:5">
      <c r="A9" s="17">
        <v>7</v>
      </c>
      <c r="B9" s="12" t="s">
        <v>169</v>
      </c>
      <c r="C9" s="12" t="s">
        <v>170</v>
      </c>
      <c r="D9" s="18" t="s">
        <v>161</v>
      </c>
      <c r="E9" s="18">
        <v>1</v>
      </c>
    </row>
    <row r="10" spans="1:5">
      <c r="A10" s="17">
        <v>8</v>
      </c>
      <c r="B10" s="12" t="s">
        <v>171</v>
      </c>
      <c r="C10" s="12" t="s">
        <v>172</v>
      </c>
      <c r="D10" s="18" t="s">
        <v>161</v>
      </c>
      <c r="E10" s="18">
        <v>1</v>
      </c>
    </row>
    <row r="11" spans="1:5">
      <c r="A11" s="17">
        <v>9</v>
      </c>
      <c r="B11" s="12" t="s">
        <v>173</v>
      </c>
      <c r="C11" s="12" t="s">
        <v>170</v>
      </c>
      <c r="D11" s="18" t="s">
        <v>161</v>
      </c>
      <c r="E11" s="18">
        <v>1</v>
      </c>
    </row>
    <row r="12" spans="1:5">
      <c r="A12" s="17">
        <v>10</v>
      </c>
      <c r="B12" s="12" t="s">
        <v>174</v>
      </c>
      <c r="C12" s="12" t="s">
        <v>170</v>
      </c>
      <c r="D12" s="18" t="s">
        <v>161</v>
      </c>
      <c r="E12" s="18">
        <v>1</v>
      </c>
    </row>
    <row r="13" spans="1:5">
      <c r="A13" s="17">
        <v>11</v>
      </c>
      <c r="B13" s="12" t="s">
        <v>175</v>
      </c>
      <c r="C13" s="12" t="s">
        <v>172</v>
      </c>
      <c r="D13" s="18" t="s">
        <v>161</v>
      </c>
      <c r="E13" s="18">
        <v>1</v>
      </c>
    </row>
    <row r="14" spans="1:5">
      <c r="A14" s="17">
        <v>12</v>
      </c>
      <c r="B14" s="12" t="s">
        <v>176</v>
      </c>
      <c r="C14" s="12" t="s">
        <v>172</v>
      </c>
      <c r="D14" s="18" t="s">
        <v>161</v>
      </c>
      <c r="E14" s="18">
        <v>1</v>
      </c>
    </row>
    <row r="15" spans="1:5">
      <c r="A15" s="17">
        <v>13</v>
      </c>
      <c r="B15" s="12" t="s">
        <v>177</v>
      </c>
      <c r="C15" s="12" t="s">
        <v>172</v>
      </c>
      <c r="D15" s="18" t="s">
        <v>161</v>
      </c>
      <c r="E15" s="18">
        <v>1</v>
      </c>
    </row>
    <row r="16" spans="1:5">
      <c r="A16" s="17">
        <v>14</v>
      </c>
      <c r="B16" s="12" t="s">
        <v>178</v>
      </c>
      <c r="C16" s="12" t="s">
        <v>179</v>
      </c>
      <c r="D16" s="18" t="s">
        <v>161</v>
      </c>
      <c r="E16" s="18">
        <v>1</v>
      </c>
    </row>
    <row r="17" spans="1:5">
      <c r="A17" s="17">
        <v>15</v>
      </c>
      <c r="B17" s="12" t="s">
        <v>180</v>
      </c>
      <c r="C17" s="12" t="s">
        <v>172</v>
      </c>
      <c r="D17" s="18" t="s">
        <v>161</v>
      </c>
      <c r="E17" s="18">
        <v>1</v>
      </c>
    </row>
    <row r="18" spans="1:5">
      <c r="A18" s="17">
        <v>16</v>
      </c>
      <c r="B18" s="12" t="s">
        <v>181</v>
      </c>
      <c r="C18" s="12" t="s">
        <v>172</v>
      </c>
      <c r="D18" s="18" t="s">
        <v>161</v>
      </c>
      <c r="E18" s="18">
        <v>1</v>
      </c>
    </row>
    <row r="19" spans="1:5">
      <c r="A19" s="17">
        <v>17</v>
      </c>
      <c r="B19" s="12" t="s">
        <v>182</v>
      </c>
      <c r="C19" s="12" t="s">
        <v>172</v>
      </c>
      <c r="D19" s="18" t="s">
        <v>161</v>
      </c>
      <c r="E19" s="18">
        <v>1</v>
      </c>
    </row>
    <row r="20" ht="24" spans="1:5">
      <c r="A20" s="17">
        <v>18</v>
      </c>
      <c r="B20" s="12" t="s">
        <v>183</v>
      </c>
      <c r="C20" s="12" t="s">
        <v>172</v>
      </c>
      <c r="D20" s="18" t="s">
        <v>161</v>
      </c>
      <c r="E20" s="18">
        <v>1</v>
      </c>
    </row>
    <row r="21" spans="1:5">
      <c r="A21" s="17">
        <v>19</v>
      </c>
      <c r="B21" s="12" t="s">
        <v>184</v>
      </c>
      <c r="C21" s="12" t="s">
        <v>179</v>
      </c>
      <c r="D21" s="18" t="s">
        <v>161</v>
      </c>
      <c r="E21" s="18">
        <v>1</v>
      </c>
    </row>
    <row r="22" spans="1:5">
      <c r="A22" s="17">
        <v>20</v>
      </c>
      <c r="B22" s="12" t="s">
        <v>185</v>
      </c>
      <c r="C22" s="12" t="s">
        <v>172</v>
      </c>
      <c r="D22" s="18" t="s">
        <v>161</v>
      </c>
      <c r="E22" s="18">
        <v>1</v>
      </c>
    </row>
    <row r="23" spans="1:5">
      <c r="A23" s="17">
        <v>21</v>
      </c>
      <c r="B23" s="12" t="s">
        <v>186</v>
      </c>
      <c r="C23" s="12" t="s">
        <v>172</v>
      </c>
      <c r="D23" s="18" t="s">
        <v>161</v>
      </c>
      <c r="E23" s="18">
        <v>1</v>
      </c>
    </row>
    <row r="24" ht="24" spans="1:5">
      <c r="A24" s="17">
        <v>22</v>
      </c>
      <c r="B24" s="12" t="s">
        <v>187</v>
      </c>
      <c r="C24" s="12" t="s">
        <v>170</v>
      </c>
      <c r="D24" s="18" t="s">
        <v>161</v>
      </c>
      <c r="E24" s="18">
        <v>1</v>
      </c>
    </row>
    <row r="25" spans="1:5">
      <c r="A25" s="17">
        <v>23</v>
      </c>
      <c r="B25" s="12" t="s">
        <v>188</v>
      </c>
      <c r="C25" s="12" t="s">
        <v>172</v>
      </c>
      <c r="D25" s="18" t="s">
        <v>161</v>
      </c>
      <c r="E25" s="18">
        <v>1</v>
      </c>
    </row>
    <row r="26" ht="36" spans="1:5">
      <c r="A26" s="17">
        <v>24</v>
      </c>
      <c r="B26" s="12" t="s">
        <v>189</v>
      </c>
      <c r="C26" s="12" t="s">
        <v>190</v>
      </c>
      <c r="D26" s="18" t="s">
        <v>161</v>
      </c>
      <c r="E26" s="18">
        <v>1</v>
      </c>
    </row>
    <row r="27" spans="1:5">
      <c r="A27" s="17">
        <v>25</v>
      </c>
      <c r="B27" s="12" t="s">
        <v>191</v>
      </c>
      <c r="C27" s="12" t="s">
        <v>192</v>
      </c>
      <c r="D27" s="18" t="s">
        <v>161</v>
      </c>
      <c r="E27" s="18">
        <v>1</v>
      </c>
    </row>
    <row r="28" spans="1:5">
      <c r="A28" s="17">
        <v>26</v>
      </c>
      <c r="B28" s="12" t="s">
        <v>193</v>
      </c>
      <c r="C28" s="12" t="s">
        <v>194</v>
      </c>
      <c r="D28" s="18" t="s">
        <v>195</v>
      </c>
      <c r="E28" s="18">
        <v>103.62</v>
      </c>
    </row>
    <row r="29" ht="36" spans="1:5">
      <c r="A29" s="17">
        <v>27</v>
      </c>
      <c r="B29" s="12" t="s">
        <v>196</v>
      </c>
      <c r="C29" s="12" t="s">
        <v>197</v>
      </c>
      <c r="D29" s="18" t="s">
        <v>198</v>
      </c>
      <c r="E29" s="18">
        <v>769.8</v>
      </c>
    </row>
    <row r="30" spans="1:5">
      <c r="A30" s="17">
        <v>28</v>
      </c>
      <c r="B30" s="12" t="s">
        <v>199</v>
      </c>
      <c r="C30" s="12" t="s">
        <v>200</v>
      </c>
      <c r="D30" s="18" t="s">
        <v>198</v>
      </c>
      <c r="E30" s="18">
        <v>670.8</v>
      </c>
    </row>
    <row r="31" spans="1:5">
      <c r="A31" s="17">
        <v>29</v>
      </c>
      <c r="B31" s="12" t="s">
        <v>201</v>
      </c>
      <c r="C31" s="12" t="s">
        <v>200</v>
      </c>
      <c r="D31" s="18" t="s">
        <v>195</v>
      </c>
      <c r="E31" s="18">
        <v>169.16</v>
      </c>
    </row>
    <row r="32" spans="1:5">
      <c r="A32" s="17">
        <v>30</v>
      </c>
      <c r="B32" s="12" t="s">
        <v>101</v>
      </c>
      <c r="C32" s="12"/>
      <c r="D32" s="18" t="s">
        <v>195</v>
      </c>
      <c r="E32" s="18">
        <f>5*3.1+7*3.6+4+8</f>
        <v>52.7</v>
      </c>
    </row>
    <row r="33" spans="1:5">
      <c r="A33" s="17">
        <v>31</v>
      </c>
      <c r="B33" s="12" t="s">
        <v>202</v>
      </c>
      <c r="C33" s="12" t="s">
        <v>203</v>
      </c>
      <c r="D33" s="18" t="s">
        <v>198</v>
      </c>
      <c r="E33" s="18">
        <f>1.55*60</f>
        <v>93</v>
      </c>
    </row>
    <row r="34" spans="1:5">
      <c r="A34" s="17">
        <v>32</v>
      </c>
      <c r="B34" s="12" t="s">
        <v>204</v>
      </c>
      <c r="C34" s="12" t="s">
        <v>205</v>
      </c>
      <c r="D34" s="18" t="s">
        <v>161</v>
      </c>
      <c r="E34" s="18">
        <v>1</v>
      </c>
    </row>
    <row r="35" spans="1:5">
      <c r="A35" s="17">
        <v>33</v>
      </c>
      <c r="B35" s="12" t="s">
        <v>206</v>
      </c>
      <c r="C35" s="12" t="s">
        <v>207</v>
      </c>
      <c r="D35" s="18" t="s">
        <v>208</v>
      </c>
      <c r="E35" s="18">
        <v>8</v>
      </c>
    </row>
    <row r="36" spans="1:5">
      <c r="A36" s="17">
        <v>34</v>
      </c>
      <c r="B36" s="12" t="s">
        <v>206</v>
      </c>
      <c r="C36" s="12" t="s">
        <v>207</v>
      </c>
      <c r="D36" s="18" t="s">
        <v>208</v>
      </c>
      <c r="E36" s="18">
        <v>2</v>
      </c>
    </row>
    <row r="37" spans="1:5">
      <c r="A37" s="17">
        <v>35</v>
      </c>
      <c r="B37" s="12" t="s">
        <v>209</v>
      </c>
      <c r="C37" s="12" t="s">
        <v>207</v>
      </c>
      <c r="D37" s="18" t="s">
        <v>208</v>
      </c>
      <c r="E37" s="18">
        <v>6</v>
      </c>
    </row>
    <row r="38" spans="1:5">
      <c r="A38" s="17">
        <v>36</v>
      </c>
      <c r="B38" s="12" t="s">
        <v>209</v>
      </c>
      <c r="C38" s="12" t="s">
        <v>207</v>
      </c>
      <c r="D38" s="18" t="s">
        <v>208</v>
      </c>
      <c r="E38" s="18">
        <v>2</v>
      </c>
    </row>
    <row r="39" spans="1:5">
      <c r="A39" s="17">
        <v>37</v>
      </c>
      <c r="B39" s="12" t="s">
        <v>210</v>
      </c>
      <c r="C39" s="12" t="s">
        <v>211</v>
      </c>
      <c r="D39" s="18" t="s">
        <v>208</v>
      </c>
      <c r="E39" s="18">
        <v>1</v>
      </c>
    </row>
    <row r="40" spans="1:5">
      <c r="A40" s="17">
        <v>38</v>
      </c>
      <c r="B40" s="12" t="s">
        <v>210</v>
      </c>
      <c r="C40" s="12" t="s">
        <v>212</v>
      </c>
      <c r="D40" s="18" t="s">
        <v>208</v>
      </c>
      <c r="E40" s="18">
        <v>1</v>
      </c>
    </row>
    <row r="41" spans="1:5">
      <c r="A41" s="17">
        <v>39</v>
      </c>
      <c r="B41" s="12" t="s">
        <v>210</v>
      </c>
      <c r="C41" s="12" t="s">
        <v>213</v>
      </c>
      <c r="D41" s="18" t="s">
        <v>208</v>
      </c>
      <c r="E41" s="18">
        <v>1</v>
      </c>
    </row>
    <row r="42" spans="1:5">
      <c r="A42" s="17">
        <v>40</v>
      </c>
      <c r="B42" s="12" t="s">
        <v>210</v>
      </c>
      <c r="C42" s="12" t="s">
        <v>214</v>
      </c>
      <c r="D42" s="18" t="s">
        <v>208</v>
      </c>
      <c r="E42" s="18">
        <v>2</v>
      </c>
    </row>
    <row r="43" spans="1:5">
      <c r="A43" s="17">
        <v>41</v>
      </c>
      <c r="B43" s="12" t="s">
        <v>210</v>
      </c>
      <c r="C43" s="12" t="s">
        <v>215</v>
      </c>
      <c r="D43" s="18" t="s">
        <v>208</v>
      </c>
      <c r="E43" s="18">
        <v>2</v>
      </c>
    </row>
    <row r="44" spans="1:5">
      <c r="A44" s="17">
        <v>42</v>
      </c>
      <c r="B44" s="12" t="s">
        <v>216</v>
      </c>
      <c r="C44" s="12" t="s">
        <v>217</v>
      </c>
      <c r="D44" s="18" t="s">
        <v>17</v>
      </c>
      <c r="E44" s="18">
        <v>1</v>
      </c>
    </row>
    <row r="45" spans="1:5">
      <c r="A45" s="17">
        <v>43</v>
      </c>
      <c r="B45" s="12" t="s">
        <v>216</v>
      </c>
      <c r="C45" s="12" t="s">
        <v>218</v>
      </c>
      <c r="D45" s="18" t="s">
        <v>17</v>
      </c>
      <c r="E45" s="18">
        <v>1</v>
      </c>
    </row>
    <row r="46" spans="1:5">
      <c r="A46" s="17">
        <v>44</v>
      </c>
      <c r="B46" s="12" t="s">
        <v>216</v>
      </c>
      <c r="C46" s="12" t="s">
        <v>219</v>
      </c>
      <c r="D46" s="18" t="s">
        <v>17</v>
      </c>
      <c r="E46" s="18">
        <v>1</v>
      </c>
    </row>
    <row r="47" spans="1:5">
      <c r="A47" s="17">
        <v>45</v>
      </c>
      <c r="B47" s="12" t="s">
        <v>216</v>
      </c>
      <c r="C47" s="12" t="s">
        <v>220</v>
      </c>
      <c r="D47" s="18" t="s">
        <v>17</v>
      </c>
      <c r="E47" s="18">
        <v>2</v>
      </c>
    </row>
    <row r="48" spans="1:5">
      <c r="A48" s="17">
        <v>46</v>
      </c>
      <c r="B48" s="12" t="s">
        <v>216</v>
      </c>
      <c r="C48" s="12" t="s">
        <v>221</v>
      </c>
      <c r="D48" s="18" t="s">
        <v>17</v>
      </c>
      <c r="E48" s="18">
        <v>1</v>
      </c>
    </row>
    <row r="49" spans="1:5">
      <c r="A49" s="17">
        <v>47</v>
      </c>
      <c r="B49" s="18" t="s">
        <v>222</v>
      </c>
      <c r="C49" s="12"/>
      <c r="D49" s="18" t="s">
        <v>208</v>
      </c>
      <c r="E49" s="18">
        <v>3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3"/>
  <sheetViews>
    <sheetView topLeftCell="A157" workbookViewId="0">
      <selection activeCell="G161" sqref="G161"/>
    </sheetView>
  </sheetViews>
  <sheetFormatPr defaultColWidth="8.88888888888889" defaultRowHeight="14.4" outlineLevelCol="4"/>
  <cols>
    <col min="2" max="2" width="16.8888888888889" customWidth="1"/>
    <col min="3" max="3" width="41.7777777777778" customWidth="1"/>
  </cols>
  <sheetData>
    <row r="1" ht="50" customHeight="1" spans="1:5">
      <c r="A1" s="11" t="s">
        <v>223</v>
      </c>
      <c r="B1" s="11"/>
      <c r="C1" s="11"/>
      <c r="D1" s="11"/>
      <c r="E1" s="11"/>
    </row>
    <row r="2" spans="1:5">
      <c r="A2" s="12" t="s">
        <v>1</v>
      </c>
      <c r="B2" s="12" t="s">
        <v>224</v>
      </c>
      <c r="C2" s="12" t="s">
        <v>225</v>
      </c>
      <c r="D2" s="12" t="s">
        <v>226</v>
      </c>
      <c r="E2" s="12" t="s">
        <v>5</v>
      </c>
    </row>
    <row r="3" spans="1:5">
      <c r="A3" s="12"/>
      <c r="B3" s="12"/>
      <c r="C3" s="12"/>
      <c r="D3" s="12"/>
      <c r="E3" s="12"/>
    </row>
    <row r="4" spans="1:5">
      <c r="A4" s="12"/>
      <c r="B4" s="12"/>
      <c r="C4" s="12"/>
      <c r="D4" s="12"/>
      <c r="E4" s="12"/>
    </row>
    <row r="5" spans="1:5">
      <c r="A5" s="12" t="s">
        <v>227</v>
      </c>
      <c r="B5" s="12" t="s">
        <v>228</v>
      </c>
      <c r="C5" s="13" t="s">
        <v>229</v>
      </c>
      <c r="D5" s="12" t="s">
        <v>208</v>
      </c>
      <c r="E5" s="14">
        <v>89</v>
      </c>
    </row>
    <row r="6" spans="1:5">
      <c r="A6" s="12" t="s">
        <v>230</v>
      </c>
      <c r="B6" s="12" t="s">
        <v>231</v>
      </c>
      <c r="C6" s="13" t="s">
        <v>232</v>
      </c>
      <c r="D6" s="12" t="s">
        <v>208</v>
      </c>
      <c r="E6" s="14">
        <v>180</v>
      </c>
    </row>
    <row r="7" spans="1:5">
      <c r="A7" s="12" t="s">
        <v>233</v>
      </c>
      <c r="B7" s="12" t="s">
        <v>234</v>
      </c>
      <c r="C7" s="13" t="s">
        <v>235</v>
      </c>
      <c r="D7" s="12" t="s">
        <v>208</v>
      </c>
      <c r="E7" s="14">
        <v>14</v>
      </c>
    </row>
    <row r="8" spans="1:5">
      <c r="A8" s="12" t="s">
        <v>236</v>
      </c>
      <c r="B8" s="12" t="s">
        <v>237</v>
      </c>
      <c r="C8" s="13" t="s">
        <v>238</v>
      </c>
      <c r="D8" s="12" t="s">
        <v>23</v>
      </c>
      <c r="E8" s="14">
        <v>180</v>
      </c>
    </row>
    <row r="9" spans="1:5">
      <c r="A9" s="12" t="s">
        <v>239</v>
      </c>
      <c r="B9" s="12" t="s">
        <v>240</v>
      </c>
      <c r="C9" s="13" t="s">
        <v>241</v>
      </c>
      <c r="D9" s="12" t="s">
        <v>23</v>
      </c>
      <c r="E9" s="14">
        <v>14</v>
      </c>
    </row>
    <row r="10" spans="1:5">
      <c r="A10" s="12" t="s">
        <v>242</v>
      </c>
      <c r="B10" s="12" t="s">
        <v>243</v>
      </c>
      <c r="C10" s="13" t="s">
        <v>244</v>
      </c>
      <c r="D10" s="12" t="s">
        <v>208</v>
      </c>
      <c r="E10" s="14">
        <v>19</v>
      </c>
    </row>
    <row r="11" spans="1:5">
      <c r="A11" s="12" t="s">
        <v>245</v>
      </c>
      <c r="B11" s="12" t="s">
        <v>246</v>
      </c>
      <c r="C11" s="13" t="s">
        <v>247</v>
      </c>
      <c r="D11" s="12" t="s">
        <v>208</v>
      </c>
      <c r="E11" s="14">
        <v>4</v>
      </c>
    </row>
    <row r="12" spans="1:5">
      <c r="A12" s="12" t="s">
        <v>248</v>
      </c>
      <c r="B12" s="12" t="s">
        <v>249</v>
      </c>
      <c r="C12" s="13" t="s">
        <v>250</v>
      </c>
      <c r="D12" s="12" t="s">
        <v>208</v>
      </c>
      <c r="E12" s="14">
        <v>1</v>
      </c>
    </row>
    <row r="13" spans="1:5">
      <c r="A13" s="12" t="s">
        <v>251</v>
      </c>
      <c r="B13" s="12" t="s">
        <v>252</v>
      </c>
      <c r="C13" s="13" t="s">
        <v>253</v>
      </c>
      <c r="D13" s="12" t="s">
        <v>208</v>
      </c>
      <c r="E13" s="14">
        <v>1</v>
      </c>
    </row>
    <row r="14" spans="1:5">
      <c r="A14" s="12" t="s">
        <v>254</v>
      </c>
      <c r="B14" s="12" t="s">
        <v>255</v>
      </c>
      <c r="C14" s="13" t="s">
        <v>256</v>
      </c>
      <c r="D14" s="12" t="s">
        <v>208</v>
      </c>
      <c r="E14" s="14">
        <v>1</v>
      </c>
    </row>
    <row r="15" spans="1:5">
      <c r="A15" s="12" t="s">
        <v>257</v>
      </c>
      <c r="B15" s="12" t="s">
        <v>258</v>
      </c>
      <c r="C15" s="13" t="s">
        <v>259</v>
      </c>
      <c r="D15" s="12" t="s">
        <v>260</v>
      </c>
      <c r="E15" s="14">
        <v>1</v>
      </c>
    </row>
    <row r="16" spans="1:5">
      <c r="A16" s="12" t="s">
        <v>261</v>
      </c>
      <c r="B16" s="12" t="s">
        <v>262</v>
      </c>
      <c r="C16" s="13" t="s">
        <v>263</v>
      </c>
      <c r="D16" s="12" t="s">
        <v>208</v>
      </c>
      <c r="E16" s="14">
        <v>5</v>
      </c>
    </row>
    <row r="17" spans="1:5">
      <c r="A17" s="12" t="s">
        <v>264</v>
      </c>
      <c r="B17" s="12" t="s">
        <v>265</v>
      </c>
      <c r="C17" s="13" t="s">
        <v>266</v>
      </c>
      <c r="D17" s="12" t="s">
        <v>267</v>
      </c>
      <c r="E17" s="14">
        <v>66</v>
      </c>
    </row>
    <row r="18" spans="1:5">
      <c r="A18" s="12" t="s">
        <v>268</v>
      </c>
      <c r="B18" s="12" t="s">
        <v>269</v>
      </c>
      <c r="C18" s="13" t="s">
        <v>270</v>
      </c>
      <c r="D18" s="12" t="s">
        <v>208</v>
      </c>
      <c r="E18" s="14">
        <v>4</v>
      </c>
    </row>
    <row r="19" spans="1:5">
      <c r="A19" s="12" t="s">
        <v>271</v>
      </c>
      <c r="B19" s="12" t="s">
        <v>272</v>
      </c>
      <c r="C19" s="13" t="s">
        <v>273</v>
      </c>
      <c r="D19" s="12" t="s">
        <v>208</v>
      </c>
      <c r="E19" s="14">
        <v>1</v>
      </c>
    </row>
    <row r="20" spans="1:5">
      <c r="A20" s="12" t="s">
        <v>274</v>
      </c>
      <c r="B20" s="12" t="s">
        <v>275</v>
      </c>
      <c r="C20" s="13" t="s">
        <v>276</v>
      </c>
      <c r="D20" s="12" t="s">
        <v>198</v>
      </c>
      <c r="E20" s="14">
        <v>13995.85</v>
      </c>
    </row>
    <row r="21" spans="1:5">
      <c r="A21" s="12" t="s">
        <v>277</v>
      </c>
      <c r="B21" s="12" t="s">
        <v>278</v>
      </c>
      <c r="C21" s="13" t="s">
        <v>279</v>
      </c>
      <c r="D21" s="12" t="s">
        <v>208</v>
      </c>
      <c r="E21" s="14">
        <v>4</v>
      </c>
    </row>
    <row r="22" spans="1:5">
      <c r="A22" s="12" t="s">
        <v>280</v>
      </c>
      <c r="B22" s="12" t="s">
        <v>281</v>
      </c>
      <c r="C22" s="13" t="s">
        <v>282</v>
      </c>
      <c r="D22" s="12" t="s">
        <v>208</v>
      </c>
      <c r="E22" s="14">
        <v>4</v>
      </c>
    </row>
    <row r="23" spans="1:5">
      <c r="A23" s="12" t="s">
        <v>283</v>
      </c>
      <c r="B23" s="12" t="s">
        <v>284</v>
      </c>
      <c r="C23" s="13" t="s">
        <v>285</v>
      </c>
      <c r="D23" s="12" t="s">
        <v>286</v>
      </c>
      <c r="E23" s="14">
        <v>1</v>
      </c>
    </row>
    <row r="24" spans="1:5">
      <c r="A24" s="12" t="s">
        <v>287</v>
      </c>
      <c r="B24" s="12" t="s">
        <v>288</v>
      </c>
      <c r="C24" s="13" t="s">
        <v>289</v>
      </c>
      <c r="D24" s="12" t="s">
        <v>286</v>
      </c>
      <c r="E24" s="14">
        <v>1</v>
      </c>
    </row>
    <row r="25" spans="1:5">
      <c r="A25" s="12" t="s">
        <v>290</v>
      </c>
      <c r="B25" s="12" t="s">
        <v>291</v>
      </c>
      <c r="C25" s="13" t="s">
        <v>292</v>
      </c>
      <c r="D25" s="12" t="s">
        <v>208</v>
      </c>
      <c r="E25" s="14">
        <v>33</v>
      </c>
    </row>
    <row r="26" spans="1:5">
      <c r="A26" s="12" t="s">
        <v>293</v>
      </c>
      <c r="B26" s="12" t="s">
        <v>294</v>
      </c>
      <c r="C26" s="13" t="s">
        <v>295</v>
      </c>
      <c r="D26" s="12" t="s">
        <v>208</v>
      </c>
      <c r="E26" s="14">
        <v>57</v>
      </c>
    </row>
    <row r="27" spans="1:5">
      <c r="A27" s="12" t="s">
        <v>296</v>
      </c>
      <c r="B27" s="12" t="s">
        <v>297</v>
      </c>
      <c r="C27" s="13" t="s">
        <v>298</v>
      </c>
      <c r="D27" s="12" t="s">
        <v>208</v>
      </c>
      <c r="E27" s="14">
        <v>35</v>
      </c>
    </row>
    <row r="28" spans="1:5">
      <c r="A28" s="12" t="s">
        <v>299</v>
      </c>
      <c r="B28" s="12" t="s">
        <v>300</v>
      </c>
      <c r="C28" s="13" t="s">
        <v>301</v>
      </c>
      <c r="D28" s="12" t="s">
        <v>208</v>
      </c>
      <c r="E28" s="14">
        <v>35</v>
      </c>
    </row>
    <row r="29" spans="1:5">
      <c r="A29" s="12" t="s">
        <v>302</v>
      </c>
      <c r="B29" s="12" t="s">
        <v>303</v>
      </c>
      <c r="C29" s="13" t="s">
        <v>304</v>
      </c>
      <c r="D29" s="12" t="s">
        <v>23</v>
      </c>
      <c r="E29" s="14">
        <v>36</v>
      </c>
    </row>
    <row r="30" spans="1:5">
      <c r="A30" s="12" t="s">
        <v>305</v>
      </c>
      <c r="B30" s="12" t="s">
        <v>306</v>
      </c>
      <c r="C30" s="13" t="s">
        <v>307</v>
      </c>
      <c r="D30" s="12" t="s">
        <v>208</v>
      </c>
      <c r="E30" s="14">
        <v>72</v>
      </c>
    </row>
    <row r="31" spans="1:5">
      <c r="A31" s="12" t="s">
        <v>308</v>
      </c>
      <c r="B31" s="12" t="s">
        <v>309</v>
      </c>
      <c r="C31" s="13" t="s">
        <v>310</v>
      </c>
      <c r="D31" s="12" t="s">
        <v>208</v>
      </c>
      <c r="E31" s="14">
        <v>1</v>
      </c>
    </row>
    <row r="32" spans="1:5">
      <c r="A32" s="12" t="s">
        <v>311</v>
      </c>
      <c r="B32" s="12" t="s">
        <v>312</v>
      </c>
      <c r="C32" s="13" t="s">
        <v>313</v>
      </c>
      <c r="D32" s="12" t="s">
        <v>198</v>
      </c>
      <c r="E32" s="14">
        <v>2000</v>
      </c>
    </row>
    <row r="33" spans="1:5">
      <c r="A33" s="12" t="s">
        <v>314</v>
      </c>
      <c r="B33" s="12" t="s">
        <v>315</v>
      </c>
      <c r="C33" s="13" t="s">
        <v>316</v>
      </c>
      <c r="D33" s="12" t="s">
        <v>286</v>
      </c>
      <c r="E33" s="14">
        <v>1</v>
      </c>
    </row>
    <row r="34" spans="1:5">
      <c r="A34" s="12" t="s">
        <v>317</v>
      </c>
      <c r="B34" s="12" t="s">
        <v>318</v>
      </c>
      <c r="C34" s="13" t="s">
        <v>319</v>
      </c>
      <c r="D34" s="12" t="s">
        <v>208</v>
      </c>
      <c r="E34" s="14">
        <v>700</v>
      </c>
    </row>
    <row r="35" spans="1:5">
      <c r="A35" s="12" t="s">
        <v>320</v>
      </c>
      <c r="B35" s="12" t="s">
        <v>321</v>
      </c>
      <c r="C35" s="13" t="s">
        <v>322</v>
      </c>
      <c r="D35" s="12" t="s">
        <v>208</v>
      </c>
      <c r="E35" s="14">
        <v>4</v>
      </c>
    </row>
    <row r="36" spans="1:5">
      <c r="A36" s="12" t="s">
        <v>323</v>
      </c>
      <c r="B36" s="12" t="s">
        <v>324</v>
      </c>
      <c r="C36" s="13" t="s">
        <v>325</v>
      </c>
      <c r="D36" s="12" t="s">
        <v>208</v>
      </c>
      <c r="E36" s="14">
        <v>1</v>
      </c>
    </row>
    <row r="37" spans="1:5">
      <c r="A37" s="12" t="s">
        <v>326</v>
      </c>
      <c r="B37" s="12" t="s">
        <v>327</v>
      </c>
      <c r="C37" s="13" t="s">
        <v>247</v>
      </c>
      <c r="D37" s="12" t="s">
        <v>208</v>
      </c>
      <c r="E37" s="14">
        <v>1</v>
      </c>
    </row>
    <row r="38" spans="1:5">
      <c r="A38" s="12" t="s">
        <v>328</v>
      </c>
      <c r="B38" s="12" t="s">
        <v>329</v>
      </c>
      <c r="C38" s="13" t="s">
        <v>313</v>
      </c>
      <c r="D38" s="12" t="s">
        <v>198</v>
      </c>
      <c r="E38" s="14">
        <v>40090</v>
      </c>
    </row>
    <row r="39" spans="1:5">
      <c r="A39" s="12" t="s">
        <v>330</v>
      </c>
      <c r="B39" s="12" t="s">
        <v>331</v>
      </c>
      <c r="C39" s="13" t="s">
        <v>332</v>
      </c>
      <c r="D39" s="12" t="s">
        <v>208</v>
      </c>
      <c r="E39" s="14">
        <v>2</v>
      </c>
    </row>
    <row r="40" spans="1:5">
      <c r="A40" s="12" t="s">
        <v>333</v>
      </c>
      <c r="B40" s="12" t="s">
        <v>334</v>
      </c>
      <c r="C40" s="13" t="s">
        <v>335</v>
      </c>
      <c r="D40" s="12" t="s">
        <v>208</v>
      </c>
      <c r="E40" s="14">
        <v>16</v>
      </c>
    </row>
    <row r="41" spans="1:5">
      <c r="A41" s="12" t="s">
        <v>336</v>
      </c>
      <c r="B41" s="12" t="s">
        <v>337</v>
      </c>
      <c r="C41" s="13" t="s">
        <v>338</v>
      </c>
      <c r="D41" s="12" t="s">
        <v>208</v>
      </c>
      <c r="E41" s="14">
        <v>2</v>
      </c>
    </row>
    <row r="42" spans="1:5">
      <c r="A42" s="12" t="s">
        <v>339</v>
      </c>
      <c r="B42" s="12" t="s">
        <v>340</v>
      </c>
      <c r="C42" s="13" t="s">
        <v>313</v>
      </c>
      <c r="D42" s="12" t="s">
        <v>198</v>
      </c>
      <c r="E42" s="14">
        <v>908.16</v>
      </c>
    </row>
    <row r="43" ht="24" spans="1:5">
      <c r="A43" s="12" t="s">
        <v>341</v>
      </c>
      <c r="B43" s="12" t="s">
        <v>342</v>
      </c>
      <c r="C43" s="13" t="s">
        <v>343</v>
      </c>
      <c r="D43" s="12" t="s">
        <v>344</v>
      </c>
      <c r="E43" s="14">
        <v>2</v>
      </c>
    </row>
    <row r="44" spans="1:5">
      <c r="A44" s="12" t="s">
        <v>345</v>
      </c>
      <c r="B44" s="12" t="s">
        <v>346</v>
      </c>
      <c r="C44" s="13" t="s">
        <v>347</v>
      </c>
      <c r="D44" s="12" t="s">
        <v>286</v>
      </c>
      <c r="E44" s="14">
        <v>1</v>
      </c>
    </row>
    <row r="45" spans="1:5">
      <c r="A45" s="12" t="s">
        <v>348</v>
      </c>
      <c r="B45" s="12" t="s">
        <v>349</v>
      </c>
      <c r="C45" s="13" t="s">
        <v>350</v>
      </c>
      <c r="D45" s="12" t="s">
        <v>208</v>
      </c>
      <c r="E45" s="14">
        <v>1</v>
      </c>
    </row>
    <row r="46" spans="1:5">
      <c r="A46" s="12" t="s">
        <v>351</v>
      </c>
      <c r="B46" s="12" t="s">
        <v>352</v>
      </c>
      <c r="C46" s="13" t="s">
        <v>353</v>
      </c>
      <c r="D46" s="12" t="s">
        <v>17</v>
      </c>
      <c r="E46" s="14">
        <v>16</v>
      </c>
    </row>
    <row r="47" spans="1:5">
      <c r="A47" s="12" t="s">
        <v>354</v>
      </c>
      <c r="B47" s="12" t="s">
        <v>355</v>
      </c>
      <c r="C47" s="13" t="s">
        <v>356</v>
      </c>
      <c r="D47" s="12" t="s">
        <v>208</v>
      </c>
      <c r="E47" s="14">
        <v>2</v>
      </c>
    </row>
    <row r="48" spans="1:5">
      <c r="A48" s="12" t="s">
        <v>357</v>
      </c>
      <c r="B48" s="12" t="s">
        <v>358</v>
      </c>
      <c r="C48" s="13" t="s">
        <v>359</v>
      </c>
      <c r="D48" s="12" t="s">
        <v>208</v>
      </c>
      <c r="E48" s="14">
        <v>3</v>
      </c>
    </row>
    <row r="49" spans="1:5">
      <c r="A49" s="12" t="s">
        <v>360</v>
      </c>
      <c r="B49" s="12" t="s">
        <v>361</v>
      </c>
      <c r="C49" s="13" t="s">
        <v>362</v>
      </c>
      <c r="D49" s="12" t="s">
        <v>208</v>
      </c>
      <c r="E49" s="14">
        <v>2</v>
      </c>
    </row>
    <row r="50" spans="1:5">
      <c r="A50" s="12" t="s">
        <v>363</v>
      </c>
      <c r="B50" s="12" t="s">
        <v>364</v>
      </c>
      <c r="C50" s="13" t="s">
        <v>365</v>
      </c>
      <c r="D50" s="12" t="s">
        <v>208</v>
      </c>
      <c r="E50" s="14">
        <v>1</v>
      </c>
    </row>
    <row r="51" spans="1:5">
      <c r="A51" s="12" t="s">
        <v>366</v>
      </c>
      <c r="B51" s="12" t="s">
        <v>367</v>
      </c>
      <c r="C51" s="13" t="s">
        <v>368</v>
      </c>
      <c r="D51" s="12" t="s">
        <v>198</v>
      </c>
      <c r="E51" s="14">
        <v>2700</v>
      </c>
    </row>
    <row r="52" spans="1:5">
      <c r="A52" s="12" t="s">
        <v>369</v>
      </c>
      <c r="B52" s="12" t="s">
        <v>370</v>
      </c>
      <c r="C52" s="13" t="s">
        <v>371</v>
      </c>
      <c r="D52" s="12" t="s">
        <v>198</v>
      </c>
      <c r="E52" s="14">
        <v>1800</v>
      </c>
    </row>
    <row r="53" spans="1:5">
      <c r="A53" s="12" t="s">
        <v>372</v>
      </c>
      <c r="B53" s="12" t="s">
        <v>373</v>
      </c>
      <c r="C53" s="13" t="s">
        <v>374</v>
      </c>
      <c r="D53" s="12" t="s">
        <v>17</v>
      </c>
      <c r="E53" s="14">
        <v>2</v>
      </c>
    </row>
    <row r="54" spans="1:5">
      <c r="A54" s="12" t="s">
        <v>375</v>
      </c>
      <c r="B54" s="12" t="s">
        <v>376</v>
      </c>
      <c r="C54" s="13" t="s">
        <v>377</v>
      </c>
      <c r="D54" s="12" t="s">
        <v>17</v>
      </c>
      <c r="E54" s="14">
        <v>8</v>
      </c>
    </row>
    <row r="55" spans="1:5">
      <c r="A55" s="12" t="s">
        <v>378</v>
      </c>
      <c r="B55" s="12" t="s">
        <v>379</v>
      </c>
      <c r="C55" s="13" t="s">
        <v>380</v>
      </c>
      <c r="D55" s="12" t="s">
        <v>260</v>
      </c>
      <c r="E55" s="14">
        <v>80</v>
      </c>
    </row>
    <row r="56" spans="1:5">
      <c r="A56" s="12" t="s">
        <v>381</v>
      </c>
      <c r="B56" s="12" t="s">
        <v>382</v>
      </c>
      <c r="C56" s="13" t="s">
        <v>383</v>
      </c>
      <c r="D56" s="12" t="s">
        <v>198</v>
      </c>
      <c r="E56" s="14">
        <v>1800</v>
      </c>
    </row>
    <row r="57" spans="1:5">
      <c r="A57" s="12" t="s">
        <v>384</v>
      </c>
      <c r="B57" s="12" t="s">
        <v>385</v>
      </c>
      <c r="C57" s="13" t="s">
        <v>386</v>
      </c>
      <c r="D57" s="12" t="s">
        <v>198</v>
      </c>
      <c r="E57" s="14">
        <v>150</v>
      </c>
    </row>
    <row r="58" spans="1:5">
      <c r="A58" s="12" t="s">
        <v>387</v>
      </c>
      <c r="B58" s="12" t="s">
        <v>388</v>
      </c>
      <c r="C58" s="13" t="s">
        <v>389</v>
      </c>
      <c r="D58" s="12" t="s">
        <v>17</v>
      </c>
      <c r="E58" s="14">
        <v>25</v>
      </c>
    </row>
    <row r="59" spans="1:5">
      <c r="A59" s="12" t="s">
        <v>390</v>
      </c>
      <c r="B59" s="12" t="s">
        <v>391</v>
      </c>
      <c r="C59" s="13" t="s">
        <v>392</v>
      </c>
      <c r="D59" s="12" t="s">
        <v>17</v>
      </c>
      <c r="E59" s="14">
        <v>14</v>
      </c>
    </row>
    <row r="60" spans="1:5">
      <c r="A60" s="12" t="s">
        <v>393</v>
      </c>
      <c r="B60" s="12" t="s">
        <v>394</v>
      </c>
      <c r="C60" s="13" t="s">
        <v>395</v>
      </c>
      <c r="D60" s="12" t="s">
        <v>208</v>
      </c>
      <c r="E60" s="14">
        <v>44</v>
      </c>
    </row>
    <row r="61" spans="1:5">
      <c r="A61" s="12" t="s">
        <v>396</v>
      </c>
      <c r="B61" s="12" t="s">
        <v>397</v>
      </c>
      <c r="C61" s="13" t="s">
        <v>398</v>
      </c>
      <c r="D61" s="12" t="s">
        <v>17</v>
      </c>
      <c r="E61" s="14">
        <v>100</v>
      </c>
    </row>
    <row r="62" spans="1:5">
      <c r="A62" s="12" t="s">
        <v>399</v>
      </c>
      <c r="B62" s="12" t="s">
        <v>400</v>
      </c>
      <c r="C62" s="13" t="s">
        <v>313</v>
      </c>
      <c r="D62" s="12" t="s">
        <v>198</v>
      </c>
      <c r="E62" s="14">
        <v>300</v>
      </c>
    </row>
    <row r="63" spans="1:5">
      <c r="A63" s="12" t="s">
        <v>401</v>
      </c>
      <c r="B63" s="12" t="s">
        <v>402</v>
      </c>
      <c r="C63" s="13" t="s">
        <v>403</v>
      </c>
      <c r="D63" s="12" t="s">
        <v>208</v>
      </c>
      <c r="E63" s="14">
        <v>5</v>
      </c>
    </row>
    <row r="64" spans="1:5">
      <c r="A64" s="12" t="s">
        <v>404</v>
      </c>
      <c r="B64" s="12" t="s">
        <v>405</v>
      </c>
      <c r="C64" s="13" t="s">
        <v>406</v>
      </c>
      <c r="D64" s="12" t="s">
        <v>17</v>
      </c>
      <c r="E64" s="14">
        <v>600</v>
      </c>
    </row>
    <row r="65" spans="1:5">
      <c r="A65" s="12" t="s">
        <v>407</v>
      </c>
      <c r="B65" s="12" t="s">
        <v>408</v>
      </c>
      <c r="C65" s="13" t="s">
        <v>409</v>
      </c>
      <c r="D65" s="12" t="s">
        <v>198</v>
      </c>
      <c r="E65" s="14">
        <v>79.85</v>
      </c>
    </row>
    <row r="66" spans="1:5">
      <c r="A66" s="12" t="s">
        <v>410</v>
      </c>
      <c r="B66" s="12" t="s">
        <v>411</v>
      </c>
      <c r="C66" s="13" t="s">
        <v>412</v>
      </c>
      <c r="D66" s="12" t="s">
        <v>198</v>
      </c>
      <c r="E66" s="14">
        <v>1748.56</v>
      </c>
    </row>
    <row r="67" spans="1:5">
      <c r="A67" s="12" t="s">
        <v>413</v>
      </c>
      <c r="B67" s="12" t="s">
        <v>414</v>
      </c>
      <c r="C67" s="13" t="s">
        <v>415</v>
      </c>
      <c r="D67" s="12" t="s">
        <v>416</v>
      </c>
      <c r="E67" s="14">
        <v>878.72</v>
      </c>
    </row>
    <row r="68" spans="1:5">
      <c r="A68" s="12" t="s">
        <v>417</v>
      </c>
      <c r="B68" s="12" t="s">
        <v>418</v>
      </c>
      <c r="C68" s="13" t="s">
        <v>419</v>
      </c>
      <c r="D68" s="12" t="s">
        <v>416</v>
      </c>
      <c r="E68" s="14">
        <v>391.31</v>
      </c>
    </row>
    <row r="69" spans="1:5">
      <c r="A69" s="12" t="s">
        <v>420</v>
      </c>
      <c r="B69" s="12" t="s">
        <v>421</v>
      </c>
      <c r="C69" s="13" t="s">
        <v>422</v>
      </c>
      <c r="D69" s="12" t="s">
        <v>198</v>
      </c>
      <c r="E69" s="14">
        <v>3622.5</v>
      </c>
    </row>
    <row r="70" spans="1:5">
      <c r="A70" s="12" t="s">
        <v>423</v>
      </c>
      <c r="B70" s="12" t="s">
        <v>424</v>
      </c>
      <c r="C70" s="13" t="s">
        <v>425</v>
      </c>
      <c r="D70" s="12" t="s">
        <v>17</v>
      </c>
      <c r="E70" s="14">
        <v>1</v>
      </c>
    </row>
    <row r="71" spans="1:5">
      <c r="A71" s="12" t="s">
        <v>426</v>
      </c>
      <c r="B71" s="12" t="s">
        <v>427</v>
      </c>
      <c r="C71" s="13" t="s">
        <v>428</v>
      </c>
      <c r="D71" s="12" t="s">
        <v>17</v>
      </c>
      <c r="E71" s="14">
        <v>15</v>
      </c>
    </row>
    <row r="72" spans="1:5">
      <c r="A72" s="12" t="s">
        <v>429</v>
      </c>
      <c r="B72" s="12" t="s">
        <v>430</v>
      </c>
      <c r="C72" s="13" t="s">
        <v>431</v>
      </c>
      <c r="D72" s="12" t="s">
        <v>198</v>
      </c>
      <c r="E72" s="14">
        <v>50</v>
      </c>
    </row>
    <row r="73" spans="1:5">
      <c r="A73" s="12" t="s">
        <v>432</v>
      </c>
      <c r="B73" s="12" t="s">
        <v>433</v>
      </c>
      <c r="C73" s="13" t="s">
        <v>434</v>
      </c>
      <c r="D73" s="12" t="s">
        <v>198</v>
      </c>
      <c r="E73" s="14">
        <v>3622.5</v>
      </c>
    </row>
    <row r="74" spans="1:5">
      <c r="A74" s="12" t="s">
        <v>435</v>
      </c>
      <c r="B74" s="12" t="s">
        <v>436</v>
      </c>
      <c r="C74" s="13" t="s">
        <v>437</v>
      </c>
      <c r="D74" s="12" t="s">
        <v>208</v>
      </c>
      <c r="E74" s="14">
        <v>1</v>
      </c>
    </row>
    <row r="75" spans="1:5">
      <c r="A75" s="12" t="s">
        <v>438</v>
      </c>
      <c r="B75" s="12" t="s">
        <v>439</v>
      </c>
      <c r="C75" s="13" t="s">
        <v>440</v>
      </c>
      <c r="D75" s="12" t="s">
        <v>441</v>
      </c>
      <c r="E75" s="14">
        <v>468</v>
      </c>
    </row>
    <row r="76" spans="1:5">
      <c r="A76" s="12" t="s">
        <v>442</v>
      </c>
      <c r="B76" s="12" t="s">
        <v>443</v>
      </c>
      <c r="C76" s="13" t="s">
        <v>444</v>
      </c>
      <c r="D76" s="12" t="s">
        <v>445</v>
      </c>
      <c r="E76" s="14">
        <v>330</v>
      </c>
    </row>
    <row r="77" spans="1:5">
      <c r="A77" s="12" t="s">
        <v>446</v>
      </c>
      <c r="B77" s="12" t="s">
        <v>447</v>
      </c>
      <c r="C77" s="13" t="s">
        <v>448</v>
      </c>
      <c r="D77" s="12" t="s">
        <v>445</v>
      </c>
      <c r="E77" s="14">
        <v>22</v>
      </c>
    </row>
    <row r="78" spans="1:5">
      <c r="A78" s="12" t="s">
        <v>449</v>
      </c>
      <c r="B78" s="12" t="s">
        <v>450</v>
      </c>
      <c r="C78" s="13" t="s">
        <v>292</v>
      </c>
      <c r="D78" s="12" t="s">
        <v>208</v>
      </c>
      <c r="E78" s="14">
        <v>1</v>
      </c>
    </row>
    <row r="79" spans="1:5">
      <c r="A79" s="12" t="s">
        <v>451</v>
      </c>
      <c r="B79" s="12" t="s">
        <v>452</v>
      </c>
      <c r="C79" s="13" t="s">
        <v>295</v>
      </c>
      <c r="D79" s="12" t="s">
        <v>208</v>
      </c>
      <c r="E79" s="14">
        <v>2</v>
      </c>
    </row>
    <row r="80" spans="1:5">
      <c r="A80" s="12" t="s">
        <v>453</v>
      </c>
      <c r="B80" s="12" t="s">
        <v>454</v>
      </c>
      <c r="C80" s="13" t="s">
        <v>301</v>
      </c>
      <c r="D80" s="12" t="s">
        <v>208</v>
      </c>
      <c r="E80" s="14">
        <v>1</v>
      </c>
    </row>
    <row r="81" spans="1:5">
      <c r="A81" s="12" t="s">
        <v>455</v>
      </c>
      <c r="B81" s="12" t="s">
        <v>456</v>
      </c>
      <c r="C81" s="13" t="s">
        <v>304</v>
      </c>
      <c r="D81" s="12" t="s">
        <v>23</v>
      </c>
      <c r="E81" s="14">
        <v>1</v>
      </c>
    </row>
    <row r="82" spans="1:5">
      <c r="A82" s="12" t="s">
        <v>457</v>
      </c>
      <c r="B82" s="12" t="s">
        <v>458</v>
      </c>
      <c r="C82" s="13" t="s">
        <v>307</v>
      </c>
      <c r="D82" s="12" t="s">
        <v>208</v>
      </c>
      <c r="E82" s="14">
        <v>1</v>
      </c>
    </row>
    <row r="83" spans="1:5">
      <c r="A83" s="12" t="s">
        <v>459</v>
      </c>
      <c r="B83" s="12" t="s">
        <v>460</v>
      </c>
      <c r="C83" s="13" t="s">
        <v>461</v>
      </c>
      <c r="D83" s="12" t="s">
        <v>17</v>
      </c>
      <c r="E83" s="14">
        <v>28</v>
      </c>
    </row>
    <row r="84" spans="1:5">
      <c r="A84" s="12" t="s">
        <v>462</v>
      </c>
      <c r="B84" s="12" t="s">
        <v>463</v>
      </c>
      <c r="C84" s="13" t="s">
        <v>247</v>
      </c>
      <c r="D84" s="12" t="s">
        <v>208</v>
      </c>
      <c r="E84" s="14">
        <v>1</v>
      </c>
    </row>
    <row r="85" spans="1:5">
      <c r="A85" s="12" t="s">
        <v>464</v>
      </c>
      <c r="B85" s="12" t="s">
        <v>465</v>
      </c>
      <c r="C85" s="13" t="s">
        <v>466</v>
      </c>
      <c r="D85" s="12" t="s">
        <v>208</v>
      </c>
      <c r="E85" s="14">
        <v>2</v>
      </c>
    </row>
    <row r="86" spans="1:5">
      <c r="A86" s="12" t="s">
        <v>467</v>
      </c>
      <c r="B86" s="12" t="s">
        <v>468</v>
      </c>
      <c r="C86" s="13" t="s">
        <v>469</v>
      </c>
      <c r="D86" s="12" t="s">
        <v>198</v>
      </c>
      <c r="E86" s="14">
        <v>50</v>
      </c>
    </row>
    <row r="87" spans="1:5">
      <c r="A87" s="12" t="s">
        <v>470</v>
      </c>
      <c r="B87" s="12" t="s">
        <v>471</v>
      </c>
      <c r="C87" s="13" t="s">
        <v>392</v>
      </c>
      <c r="D87" s="12" t="s">
        <v>17</v>
      </c>
      <c r="E87" s="14">
        <v>1</v>
      </c>
    </row>
    <row r="88" spans="1:5">
      <c r="A88" s="12" t="s">
        <v>472</v>
      </c>
      <c r="B88" s="12" t="s">
        <v>473</v>
      </c>
      <c r="C88" s="13" t="s">
        <v>395</v>
      </c>
      <c r="D88" s="12" t="s">
        <v>208</v>
      </c>
      <c r="E88" s="14">
        <v>2</v>
      </c>
    </row>
    <row r="89" spans="1:5">
      <c r="A89" s="12" t="s">
        <v>474</v>
      </c>
      <c r="B89" s="12" t="s">
        <v>475</v>
      </c>
      <c r="C89" s="13" t="s">
        <v>476</v>
      </c>
      <c r="D89" s="12" t="s">
        <v>198</v>
      </c>
      <c r="E89" s="14">
        <v>40</v>
      </c>
    </row>
    <row r="90" spans="1:5">
      <c r="A90" s="12" t="s">
        <v>477</v>
      </c>
      <c r="B90" s="12" t="s">
        <v>478</v>
      </c>
      <c r="C90" s="13" t="s">
        <v>434</v>
      </c>
      <c r="D90" s="12" t="s">
        <v>198</v>
      </c>
      <c r="E90" s="14">
        <v>50</v>
      </c>
    </row>
    <row r="91" spans="1:5">
      <c r="A91" s="12" t="s">
        <v>479</v>
      </c>
      <c r="B91" s="12" t="s">
        <v>480</v>
      </c>
      <c r="C91" s="13" t="s">
        <v>276</v>
      </c>
      <c r="D91" s="12" t="s">
        <v>198</v>
      </c>
      <c r="E91" s="14">
        <v>300</v>
      </c>
    </row>
    <row r="92" spans="1:5">
      <c r="A92" s="12" t="s">
        <v>481</v>
      </c>
      <c r="B92" s="12" t="s">
        <v>482</v>
      </c>
      <c r="C92" s="13" t="s">
        <v>316</v>
      </c>
      <c r="D92" s="12" t="s">
        <v>286</v>
      </c>
      <c r="E92" s="14">
        <v>1</v>
      </c>
    </row>
    <row r="93" spans="1:5">
      <c r="A93" s="12" t="s">
        <v>483</v>
      </c>
      <c r="B93" s="12" t="s">
        <v>484</v>
      </c>
      <c r="C93" s="13" t="s">
        <v>444</v>
      </c>
      <c r="D93" s="12" t="s">
        <v>445</v>
      </c>
      <c r="E93" s="14">
        <v>56</v>
      </c>
    </row>
    <row r="94" spans="1:5">
      <c r="A94" s="12" t="s">
        <v>485</v>
      </c>
      <c r="B94" s="12" t="s">
        <v>486</v>
      </c>
      <c r="C94" s="13" t="s">
        <v>487</v>
      </c>
      <c r="D94" s="12" t="s">
        <v>23</v>
      </c>
      <c r="E94" s="14">
        <v>4</v>
      </c>
    </row>
    <row r="95" spans="1:5">
      <c r="A95" s="12" t="s">
        <v>488</v>
      </c>
      <c r="B95" s="12" t="s">
        <v>489</v>
      </c>
      <c r="C95" s="13" t="s">
        <v>490</v>
      </c>
      <c r="D95" s="12" t="s">
        <v>208</v>
      </c>
      <c r="E95" s="14">
        <v>6</v>
      </c>
    </row>
    <row r="96" spans="1:5">
      <c r="A96" s="12" t="s">
        <v>491</v>
      </c>
      <c r="B96" s="12" t="s">
        <v>492</v>
      </c>
      <c r="C96" s="13" t="s">
        <v>493</v>
      </c>
      <c r="D96" s="12" t="s">
        <v>17</v>
      </c>
      <c r="E96" s="14">
        <v>14</v>
      </c>
    </row>
    <row r="97" spans="1:5">
      <c r="A97" s="12" t="s">
        <v>494</v>
      </c>
      <c r="B97" s="12" t="s">
        <v>495</v>
      </c>
      <c r="C97" s="13" t="s">
        <v>496</v>
      </c>
      <c r="D97" s="12" t="s">
        <v>208</v>
      </c>
      <c r="E97" s="14">
        <v>6</v>
      </c>
    </row>
    <row r="98" spans="1:5">
      <c r="A98" s="12" t="s">
        <v>497</v>
      </c>
      <c r="B98" s="12" t="s">
        <v>498</v>
      </c>
      <c r="C98" s="13" t="s">
        <v>499</v>
      </c>
      <c r="D98" s="12" t="s">
        <v>198</v>
      </c>
      <c r="E98" s="14">
        <v>800</v>
      </c>
    </row>
    <row r="99" spans="1:5">
      <c r="A99" s="12" t="s">
        <v>500</v>
      </c>
      <c r="B99" s="12" t="s">
        <v>501</v>
      </c>
      <c r="C99" s="13" t="s">
        <v>383</v>
      </c>
      <c r="D99" s="12" t="s">
        <v>198</v>
      </c>
      <c r="E99" s="14">
        <v>800</v>
      </c>
    </row>
    <row r="100" spans="1:5">
      <c r="A100" s="12" t="s">
        <v>502</v>
      </c>
      <c r="B100" s="12" t="s">
        <v>503</v>
      </c>
      <c r="C100" s="13" t="s">
        <v>276</v>
      </c>
      <c r="D100" s="12" t="s">
        <v>198</v>
      </c>
      <c r="E100" s="14">
        <v>1200</v>
      </c>
    </row>
    <row r="101" spans="1:5">
      <c r="A101" s="12" t="s">
        <v>504</v>
      </c>
      <c r="B101" s="12" t="s">
        <v>505</v>
      </c>
      <c r="C101" s="13" t="s">
        <v>440</v>
      </c>
      <c r="D101" s="12" t="s">
        <v>441</v>
      </c>
      <c r="E101" s="14">
        <v>84</v>
      </c>
    </row>
    <row r="102" spans="1:5">
      <c r="A102" s="12" t="s">
        <v>506</v>
      </c>
      <c r="B102" s="12" t="s">
        <v>507</v>
      </c>
      <c r="C102" s="13" t="s">
        <v>448</v>
      </c>
      <c r="D102" s="12" t="s">
        <v>445</v>
      </c>
      <c r="E102" s="14">
        <v>84</v>
      </c>
    </row>
    <row r="103" spans="1:5">
      <c r="A103" s="12" t="s">
        <v>508</v>
      </c>
      <c r="B103" s="12" t="s">
        <v>509</v>
      </c>
      <c r="C103" s="13" t="s">
        <v>510</v>
      </c>
      <c r="D103" s="12" t="s">
        <v>161</v>
      </c>
      <c r="E103" s="14">
        <v>1</v>
      </c>
    </row>
    <row r="104" spans="1:5">
      <c r="A104" s="12" t="s">
        <v>511</v>
      </c>
      <c r="B104" s="12" t="s">
        <v>512</v>
      </c>
      <c r="C104" s="13" t="s">
        <v>513</v>
      </c>
      <c r="D104" s="12" t="s">
        <v>161</v>
      </c>
      <c r="E104" s="14">
        <v>1</v>
      </c>
    </row>
    <row r="105" spans="1:5">
      <c r="A105" s="12" t="s">
        <v>514</v>
      </c>
      <c r="B105" s="12" t="s">
        <v>515</v>
      </c>
      <c r="C105" s="13" t="s">
        <v>516</v>
      </c>
      <c r="D105" s="12" t="s">
        <v>161</v>
      </c>
      <c r="E105" s="14">
        <v>1</v>
      </c>
    </row>
    <row r="106" spans="1:5">
      <c r="A106" s="12" t="s">
        <v>517</v>
      </c>
      <c r="B106" s="12" t="s">
        <v>518</v>
      </c>
      <c r="C106" s="13" t="s">
        <v>519</v>
      </c>
      <c r="D106" s="12" t="s">
        <v>161</v>
      </c>
      <c r="E106" s="14">
        <v>1</v>
      </c>
    </row>
    <row r="107" spans="1:5">
      <c r="A107" s="12" t="s">
        <v>520</v>
      </c>
      <c r="B107" s="12" t="s">
        <v>228</v>
      </c>
      <c r="C107" s="13" t="s">
        <v>229</v>
      </c>
      <c r="D107" s="12" t="s">
        <v>208</v>
      </c>
      <c r="E107" s="14">
        <v>51</v>
      </c>
    </row>
    <row r="108" spans="1:5">
      <c r="A108" s="12" t="s">
        <v>521</v>
      </c>
      <c r="B108" s="12" t="s">
        <v>231</v>
      </c>
      <c r="C108" s="13" t="s">
        <v>232</v>
      </c>
      <c r="D108" s="12" t="s">
        <v>208</v>
      </c>
      <c r="E108" s="14">
        <v>92</v>
      </c>
    </row>
    <row r="109" spans="1:5">
      <c r="A109" s="12" t="s">
        <v>522</v>
      </c>
      <c r="B109" s="12" t="s">
        <v>234</v>
      </c>
      <c r="C109" s="13" t="s">
        <v>235</v>
      </c>
      <c r="D109" s="12" t="s">
        <v>208</v>
      </c>
      <c r="E109" s="14">
        <v>17</v>
      </c>
    </row>
    <row r="110" spans="1:5">
      <c r="A110" s="12" t="s">
        <v>523</v>
      </c>
      <c r="B110" s="12" t="s">
        <v>524</v>
      </c>
      <c r="C110" s="13" t="s">
        <v>238</v>
      </c>
      <c r="D110" s="12" t="s">
        <v>23</v>
      </c>
      <c r="E110" s="14">
        <v>92</v>
      </c>
    </row>
    <row r="111" spans="1:5">
      <c r="A111" s="12" t="s">
        <v>525</v>
      </c>
      <c r="B111" s="12" t="s">
        <v>237</v>
      </c>
      <c r="C111" s="13" t="s">
        <v>241</v>
      </c>
      <c r="D111" s="12" t="s">
        <v>23</v>
      </c>
      <c r="E111" s="14">
        <v>17</v>
      </c>
    </row>
    <row r="112" spans="1:5">
      <c r="A112" s="12" t="s">
        <v>526</v>
      </c>
      <c r="B112" s="12" t="s">
        <v>527</v>
      </c>
      <c r="C112" s="13" t="s">
        <v>528</v>
      </c>
      <c r="D112" s="12" t="s">
        <v>208</v>
      </c>
      <c r="E112" s="14">
        <v>14</v>
      </c>
    </row>
    <row r="113" spans="1:5">
      <c r="A113" s="12" t="s">
        <v>529</v>
      </c>
      <c r="B113" s="12" t="s">
        <v>243</v>
      </c>
      <c r="C113" s="13" t="s">
        <v>247</v>
      </c>
      <c r="D113" s="12" t="s">
        <v>208</v>
      </c>
      <c r="E113" s="14">
        <v>7</v>
      </c>
    </row>
    <row r="114" spans="1:5">
      <c r="A114" s="12" t="s">
        <v>530</v>
      </c>
      <c r="B114" s="12" t="s">
        <v>246</v>
      </c>
      <c r="C114" s="13" t="s">
        <v>531</v>
      </c>
      <c r="D114" s="12" t="s">
        <v>208</v>
      </c>
      <c r="E114" s="14">
        <v>1</v>
      </c>
    </row>
    <row r="115" spans="1:5">
      <c r="A115" s="12" t="s">
        <v>532</v>
      </c>
      <c r="B115" s="12" t="s">
        <v>533</v>
      </c>
      <c r="C115" s="13" t="s">
        <v>534</v>
      </c>
      <c r="D115" s="12" t="s">
        <v>208</v>
      </c>
      <c r="E115" s="14">
        <v>1</v>
      </c>
    </row>
    <row r="116" spans="1:5">
      <c r="A116" s="12" t="s">
        <v>535</v>
      </c>
      <c r="B116" s="12" t="s">
        <v>252</v>
      </c>
      <c r="C116" s="13" t="s">
        <v>253</v>
      </c>
      <c r="D116" s="12" t="s">
        <v>208</v>
      </c>
      <c r="E116" s="14">
        <v>1</v>
      </c>
    </row>
    <row r="117" spans="1:5">
      <c r="A117" s="12" t="s">
        <v>536</v>
      </c>
      <c r="B117" s="12" t="s">
        <v>255</v>
      </c>
      <c r="C117" s="13" t="s">
        <v>256</v>
      </c>
      <c r="D117" s="12" t="s">
        <v>208</v>
      </c>
      <c r="E117" s="14">
        <v>1</v>
      </c>
    </row>
    <row r="118" spans="1:5">
      <c r="A118" s="12" t="s">
        <v>537</v>
      </c>
      <c r="B118" s="12" t="s">
        <v>258</v>
      </c>
      <c r="C118" s="13" t="s">
        <v>259</v>
      </c>
      <c r="D118" s="12" t="s">
        <v>260</v>
      </c>
      <c r="E118" s="14">
        <v>1</v>
      </c>
    </row>
    <row r="119" spans="1:5">
      <c r="A119" s="12" t="s">
        <v>538</v>
      </c>
      <c r="B119" s="12" t="s">
        <v>262</v>
      </c>
      <c r="C119" s="13" t="s">
        <v>263</v>
      </c>
      <c r="D119" s="12" t="s">
        <v>208</v>
      </c>
      <c r="E119" s="14">
        <v>3</v>
      </c>
    </row>
    <row r="120" spans="1:5">
      <c r="A120" s="12" t="s">
        <v>539</v>
      </c>
      <c r="B120" s="12" t="s">
        <v>265</v>
      </c>
      <c r="C120" s="13" t="s">
        <v>266</v>
      </c>
      <c r="D120" s="12" t="s">
        <v>267</v>
      </c>
      <c r="E120" s="14">
        <v>35</v>
      </c>
    </row>
    <row r="121" spans="1:5">
      <c r="A121" s="12" t="s">
        <v>540</v>
      </c>
      <c r="B121" s="12" t="s">
        <v>269</v>
      </c>
      <c r="C121" s="13" t="s">
        <v>270</v>
      </c>
      <c r="D121" s="12" t="s">
        <v>208</v>
      </c>
      <c r="E121" s="14">
        <v>1</v>
      </c>
    </row>
    <row r="122" spans="1:5">
      <c r="A122" s="12" t="s">
        <v>541</v>
      </c>
      <c r="B122" s="12" t="s">
        <v>272</v>
      </c>
      <c r="C122" s="13" t="s">
        <v>273</v>
      </c>
      <c r="D122" s="12" t="s">
        <v>208</v>
      </c>
      <c r="E122" s="14">
        <v>1</v>
      </c>
    </row>
    <row r="123" spans="1:5">
      <c r="A123" s="12" t="s">
        <v>542</v>
      </c>
      <c r="B123" s="12" t="s">
        <v>275</v>
      </c>
      <c r="C123" s="13" t="s">
        <v>276</v>
      </c>
      <c r="D123" s="12" t="s">
        <v>198</v>
      </c>
      <c r="E123" s="14">
        <v>5904.3</v>
      </c>
    </row>
    <row r="124" spans="1:5">
      <c r="A124" s="12" t="s">
        <v>543</v>
      </c>
      <c r="B124" s="12" t="s">
        <v>544</v>
      </c>
      <c r="C124" s="13" t="s">
        <v>285</v>
      </c>
      <c r="D124" s="12" t="s">
        <v>286</v>
      </c>
      <c r="E124" s="14">
        <v>1</v>
      </c>
    </row>
    <row r="125" spans="1:5">
      <c r="A125" s="12" t="s">
        <v>545</v>
      </c>
      <c r="B125" s="12" t="s">
        <v>546</v>
      </c>
      <c r="C125" s="13" t="s">
        <v>289</v>
      </c>
      <c r="D125" s="12" t="s">
        <v>286</v>
      </c>
      <c r="E125" s="14">
        <v>1</v>
      </c>
    </row>
    <row r="126" spans="1:5">
      <c r="A126" s="12" t="s">
        <v>547</v>
      </c>
      <c r="B126" s="12" t="s">
        <v>548</v>
      </c>
      <c r="C126" s="13" t="s">
        <v>549</v>
      </c>
      <c r="D126" s="12" t="s">
        <v>23</v>
      </c>
      <c r="E126" s="14">
        <v>700</v>
      </c>
    </row>
    <row r="127" spans="1:5">
      <c r="A127" s="12" t="s">
        <v>550</v>
      </c>
      <c r="B127" s="12" t="s">
        <v>551</v>
      </c>
      <c r="C127" s="13" t="s">
        <v>292</v>
      </c>
      <c r="D127" s="12" t="s">
        <v>208</v>
      </c>
      <c r="E127" s="14">
        <v>32</v>
      </c>
    </row>
    <row r="128" spans="1:5">
      <c r="A128" s="12" t="s">
        <v>552</v>
      </c>
      <c r="B128" s="12" t="s">
        <v>553</v>
      </c>
      <c r="C128" s="13" t="s">
        <v>295</v>
      </c>
      <c r="D128" s="12" t="s">
        <v>208</v>
      </c>
      <c r="E128" s="14">
        <v>60</v>
      </c>
    </row>
    <row r="129" spans="1:5">
      <c r="A129" s="12" t="s">
        <v>554</v>
      </c>
      <c r="B129" s="12" t="s">
        <v>555</v>
      </c>
      <c r="C129" s="13" t="s">
        <v>556</v>
      </c>
      <c r="D129" s="12" t="s">
        <v>208</v>
      </c>
      <c r="E129" s="14">
        <v>8</v>
      </c>
    </row>
    <row r="130" spans="1:5">
      <c r="A130" s="12" t="s">
        <v>557</v>
      </c>
      <c r="B130" s="12" t="s">
        <v>558</v>
      </c>
      <c r="C130" s="13" t="s">
        <v>559</v>
      </c>
      <c r="D130" s="12" t="s">
        <v>23</v>
      </c>
      <c r="E130" s="14">
        <v>8</v>
      </c>
    </row>
    <row r="131" spans="1:5">
      <c r="A131" s="12" t="s">
        <v>560</v>
      </c>
      <c r="B131" s="12" t="s">
        <v>300</v>
      </c>
      <c r="C131" s="13" t="s">
        <v>301</v>
      </c>
      <c r="D131" s="12" t="s">
        <v>208</v>
      </c>
      <c r="E131" s="14">
        <v>24</v>
      </c>
    </row>
    <row r="132" spans="1:5">
      <c r="A132" s="12" t="s">
        <v>561</v>
      </c>
      <c r="B132" s="12" t="s">
        <v>303</v>
      </c>
      <c r="C132" s="13" t="s">
        <v>304</v>
      </c>
      <c r="D132" s="12" t="s">
        <v>23</v>
      </c>
      <c r="E132" s="14">
        <v>24</v>
      </c>
    </row>
    <row r="133" spans="1:5">
      <c r="A133" s="12" t="s">
        <v>562</v>
      </c>
      <c r="B133" s="12" t="s">
        <v>306</v>
      </c>
      <c r="C133" s="13" t="s">
        <v>307</v>
      </c>
      <c r="D133" s="12" t="s">
        <v>208</v>
      </c>
      <c r="E133" s="14">
        <v>56</v>
      </c>
    </row>
    <row r="134" spans="1:5">
      <c r="A134" s="12" t="s">
        <v>563</v>
      </c>
      <c r="B134" s="12" t="s">
        <v>309</v>
      </c>
      <c r="C134" s="13" t="s">
        <v>564</v>
      </c>
      <c r="D134" s="12" t="s">
        <v>208</v>
      </c>
      <c r="E134" s="14">
        <v>1</v>
      </c>
    </row>
    <row r="135" spans="1:5">
      <c r="A135" s="12" t="s">
        <v>565</v>
      </c>
      <c r="B135" s="12" t="s">
        <v>312</v>
      </c>
      <c r="C135" s="13" t="s">
        <v>313</v>
      </c>
      <c r="D135" s="12" t="s">
        <v>198</v>
      </c>
      <c r="E135" s="14">
        <v>1506.79</v>
      </c>
    </row>
    <row r="136" spans="1:5">
      <c r="A136" s="12" t="s">
        <v>566</v>
      </c>
      <c r="B136" s="12" t="s">
        <v>315</v>
      </c>
      <c r="C136" s="13" t="s">
        <v>316</v>
      </c>
      <c r="D136" s="12" t="s">
        <v>286</v>
      </c>
      <c r="E136" s="14">
        <v>1</v>
      </c>
    </row>
    <row r="137" spans="1:5">
      <c r="A137" s="12" t="s">
        <v>567</v>
      </c>
      <c r="B137" s="12" t="s">
        <v>568</v>
      </c>
      <c r="C137" s="13" t="s">
        <v>313</v>
      </c>
      <c r="D137" s="12" t="s">
        <v>198</v>
      </c>
      <c r="E137" s="14">
        <v>11755</v>
      </c>
    </row>
    <row r="138" spans="1:5">
      <c r="A138" s="12" t="s">
        <v>569</v>
      </c>
      <c r="B138" s="12" t="s">
        <v>570</v>
      </c>
      <c r="C138" s="13" t="s">
        <v>332</v>
      </c>
      <c r="D138" s="12" t="s">
        <v>208</v>
      </c>
      <c r="E138" s="14">
        <v>1</v>
      </c>
    </row>
    <row r="139" spans="1:5">
      <c r="A139" s="12" t="s">
        <v>571</v>
      </c>
      <c r="B139" s="12" t="s">
        <v>572</v>
      </c>
      <c r="C139" s="13" t="s">
        <v>335</v>
      </c>
      <c r="D139" s="12" t="s">
        <v>208</v>
      </c>
      <c r="E139" s="14">
        <v>50</v>
      </c>
    </row>
    <row r="140" spans="1:5">
      <c r="A140" s="12" t="s">
        <v>573</v>
      </c>
      <c r="B140" s="12" t="s">
        <v>574</v>
      </c>
      <c r="C140" s="13" t="s">
        <v>313</v>
      </c>
      <c r="D140" s="12" t="s">
        <v>198</v>
      </c>
      <c r="E140" s="14">
        <v>2357.95</v>
      </c>
    </row>
    <row r="141" spans="1:5">
      <c r="A141" s="12" t="s">
        <v>575</v>
      </c>
      <c r="B141" s="12" t="s">
        <v>576</v>
      </c>
      <c r="C141" s="13" t="s">
        <v>343</v>
      </c>
      <c r="D141" s="12" t="s">
        <v>286</v>
      </c>
      <c r="E141" s="14">
        <v>1</v>
      </c>
    </row>
    <row r="142" spans="1:5">
      <c r="A142" s="12" t="s">
        <v>577</v>
      </c>
      <c r="B142" s="12" t="s">
        <v>578</v>
      </c>
      <c r="C142" s="13" t="s">
        <v>347</v>
      </c>
      <c r="D142" s="12" t="s">
        <v>286</v>
      </c>
      <c r="E142" s="14">
        <v>1</v>
      </c>
    </row>
    <row r="143" spans="1:5">
      <c r="A143" s="12" t="s">
        <v>579</v>
      </c>
      <c r="B143" s="12" t="s">
        <v>580</v>
      </c>
      <c r="C143" s="13" t="s">
        <v>350</v>
      </c>
      <c r="D143" s="12" t="s">
        <v>208</v>
      </c>
      <c r="E143" s="14">
        <v>1</v>
      </c>
    </row>
    <row r="144" spans="1:5">
      <c r="A144" s="12" t="s">
        <v>581</v>
      </c>
      <c r="B144" s="12" t="s">
        <v>582</v>
      </c>
      <c r="C144" s="13" t="s">
        <v>353</v>
      </c>
      <c r="D144" s="12" t="s">
        <v>17</v>
      </c>
      <c r="E144" s="14">
        <v>16</v>
      </c>
    </row>
    <row r="145" spans="1:5">
      <c r="A145" s="12" t="s">
        <v>583</v>
      </c>
      <c r="B145" s="12" t="s">
        <v>584</v>
      </c>
      <c r="C145" s="13" t="s">
        <v>356</v>
      </c>
      <c r="D145" s="12" t="s">
        <v>208</v>
      </c>
      <c r="E145" s="14">
        <v>2</v>
      </c>
    </row>
    <row r="146" spans="1:5">
      <c r="A146" s="12" t="s">
        <v>585</v>
      </c>
      <c r="B146" s="12" t="s">
        <v>586</v>
      </c>
      <c r="C146" s="13" t="s">
        <v>587</v>
      </c>
      <c r="D146" s="12" t="s">
        <v>208</v>
      </c>
      <c r="E146" s="14">
        <v>11</v>
      </c>
    </row>
    <row r="147" spans="1:5">
      <c r="A147" s="12" t="s">
        <v>588</v>
      </c>
      <c r="B147" s="12" t="s">
        <v>589</v>
      </c>
      <c r="C147" s="13" t="s">
        <v>362</v>
      </c>
      <c r="D147" s="12" t="s">
        <v>208</v>
      </c>
      <c r="E147" s="14">
        <v>1</v>
      </c>
    </row>
    <row r="148" spans="1:5">
      <c r="A148" s="12" t="s">
        <v>590</v>
      </c>
      <c r="B148" s="12" t="s">
        <v>591</v>
      </c>
      <c r="C148" s="13" t="s">
        <v>365</v>
      </c>
      <c r="D148" s="12" t="s">
        <v>208</v>
      </c>
      <c r="E148" s="14">
        <v>1</v>
      </c>
    </row>
    <row r="149" spans="1:5">
      <c r="A149" s="12" t="s">
        <v>592</v>
      </c>
      <c r="B149" s="12" t="s">
        <v>593</v>
      </c>
      <c r="C149" s="13" t="s">
        <v>368</v>
      </c>
      <c r="D149" s="12" t="s">
        <v>198</v>
      </c>
      <c r="E149" s="14">
        <v>3000</v>
      </c>
    </row>
    <row r="150" spans="1:5">
      <c r="A150" s="12" t="s">
        <v>594</v>
      </c>
      <c r="B150" s="12" t="s">
        <v>595</v>
      </c>
      <c r="C150" s="13" t="s">
        <v>374</v>
      </c>
      <c r="D150" s="12" t="s">
        <v>17</v>
      </c>
      <c r="E150" s="14">
        <v>5</v>
      </c>
    </row>
    <row r="151" spans="1:5">
      <c r="A151" s="12" t="s">
        <v>596</v>
      </c>
      <c r="B151" s="12" t="s">
        <v>597</v>
      </c>
      <c r="C151" s="13" t="s">
        <v>598</v>
      </c>
      <c r="D151" s="12" t="s">
        <v>208</v>
      </c>
      <c r="E151" s="14">
        <v>4</v>
      </c>
    </row>
    <row r="152" spans="1:5">
      <c r="A152" s="12" t="s">
        <v>599</v>
      </c>
      <c r="B152" s="12" t="s">
        <v>600</v>
      </c>
      <c r="C152" s="13" t="s">
        <v>377</v>
      </c>
      <c r="D152" s="12" t="s">
        <v>17</v>
      </c>
      <c r="E152" s="14">
        <v>10</v>
      </c>
    </row>
    <row r="153" spans="1:5">
      <c r="A153" s="12" t="s">
        <v>601</v>
      </c>
      <c r="B153" s="12" t="s">
        <v>602</v>
      </c>
      <c r="C153" s="13" t="s">
        <v>380</v>
      </c>
      <c r="D153" s="12" t="s">
        <v>260</v>
      </c>
      <c r="E153" s="14">
        <v>80</v>
      </c>
    </row>
    <row r="154" spans="1:5">
      <c r="A154" s="12" t="s">
        <v>603</v>
      </c>
      <c r="B154" s="12" t="s">
        <v>604</v>
      </c>
      <c r="C154" s="13" t="s">
        <v>605</v>
      </c>
      <c r="D154" s="12" t="s">
        <v>198</v>
      </c>
      <c r="E154" s="14">
        <v>1000</v>
      </c>
    </row>
    <row r="155" spans="1:5">
      <c r="A155" s="12" t="s">
        <v>606</v>
      </c>
      <c r="B155" s="12" t="s">
        <v>607</v>
      </c>
      <c r="C155" s="13" t="s">
        <v>386</v>
      </c>
      <c r="D155" s="12" t="s">
        <v>198</v>
      </c>
      <c r="E155" s="14">
        <v>150</v>
      </c>
    </row>
    <row r="156" spans="1:5">
      <c r="A156" s="12" t="s">
        <v>608</v>
      </c>
      <c r="B156" s="12" t="s">
        <v>609</v>
      </c>
      <c r="C156" s="13" t="s">
        <v>395</v>
      </c>
      <c r="D156" s="12" t="s">
        <v>208</v>
      </c>
      <c r="E156" s="14">
        <v>8</v>
      </c>
    </row>
    <row r="157" spans="1:5">
      <c r="A157" s="12" t="s">
        <v>610</v>
      </c>
      <c r="B157" s="12" t="s">
        <v>611</v>
      </c>
      <c r="C157" s="13" t="s">
        <v>313</v>
      </c>
      <c r="D157" s="12" t="s">
        <v>198</v>
      </c>
      <c r="E157" s="14">
        <v>300</v>
      </c>
    </row>
    <row r="158" spans="1:5">
      <c r="A158" s="12" t="s">
        <v>612</v>
      </c>
      <c r="B158" s="12" t="s">
        <v>613</v>
      </c>
      <c r="C158" s="13" t="s">
        <v>403</v>
      </c>
      <c r="D158" s="12" t="s">
        <v>208</v>
      </c>
      <c r="E158" s="14">
        <v>4</v>
      </c>
    </row>
    <row r="159" spans="1:5">
      <c r="A159" s="12" t="s">
        <v>614</v>
      </c>
      <c r="B159" s="12" t="s">
        <v>615</v>
      </c>
      <c r="C159" s="13" t="s">
        <v>392</v>
      </c>
      <c r="D159" s="12" t="s">
        <v>17</v>
      </c>
      <c r="E159" s="14">
        <v>10</v>
      </c>
    </row>
    <row r="160" spans="1:5">
      <c r="A160" s="12" t="s">
        <v>616</v>
      </c>
      <c r="B160" s="12" t="s">
        <v>617</v>
      </c>
      <c r="C160" s="13" t="s">
        <v>406</v>
      </c>
      <c r="D160" s="12" t="s">
        <v>17</v>
      </c>
      <c r="E160" s="14">
        <v>600</v>
      </c>
    </row>
    <row r="161" spans="1:5">
      <c r="A161" s="12" t="s">
        <v>618</v>
      </c>
      <c r="B161" s="12" t="s">
        <v>619</v>
      </c>
      <c r="C161" s="13" t="s">
        <v>409</v>
      </c>
      <c r="D161" s="12" t="s">
        <v>198</v>
      </c>
      <c r="E161" s="14">
        <v>1426.86</v>
      </c>
    </row>
    <row r="162" spans="1:5">
      <c r="A162" s="12" t="s">
        <v>620</v>
      </c>
      <c r="B162" s="12" t="s">
        <v>621</v>
      </c>
      <c r="C162" s="13" t="s">
        <v>415</v>
      </c>
      <c r="D162" s="12" t="s">
        <v>416</v>
      </c>
      <c r="E162" s="14">
        <v>561.17</v>
      </c>
    </row>
    <row r="163" spans="1:5">
      <c r="A163" s="12" t="s">
        <v>622</v>
      </c>
      <c r="B163" s="12" t="s">
        <v>623</v>
      </c>
      <c r="C163" s="13" t="s">
        <v>419</v>
      </c>
      <c r="D163" s="12" t="s">
        <v>416</v>
      </c>
      <c r="E163" s="14">
        <v>521.74</v>
      </c>
    </row>
    <row r="164" spans="1:5">
      <c r="A164" s="12" t="s">
        <v>624</v>
      </c>
      <c r="B164" s="12" t="s">
        <v>625</v>
      </c>
      <c r="C164" s="13" t="s">
        <v>422</v>
      </c>
      <c r="D164" s="12" t="s">
        <v>198</v>
      </c>
      <c r="E164" s="14">
        <v>9000</v>
      </c>
    </row>
    <row r="165" spans="1:5">
      <c r="A165" s="12" t="s">
        <v>626</v>
      </c>
      <c r="B165" s="12" t="s">
        <v>627</v>
      </c>
      <c r="C165" s="13" t="s">
        <v>431</v>
      </c>
      <c r="D165" s="12" t="s">
        <v>198</v>
      </c>
      <c r="E165" s="14">
        <v>50</v>
      </c>
    </row>
    <row r="166" spans="1:5">
      <c r="A166" s="12" t="s">
        <v>628</v>
      </c>
      <c r="B166" s="12" t="s">
        <v>629</v>
      </c>
      <c r="C166" s="13" t="s">
        <v>434</v>
      </c>
      <c r="D166" s="12" t="s">
        <v>198</v>
      </c>
      <c r="E166" s="14">
        <v>400</v>
      </c>
    </row>
    <row r="167" spans="1:5">
      <c r="A167" s="12" t="s">
        <v>630</v>
      </c>
      <c r="B167" s="12" t="s">
        <v>631</v>
      </c>
      <c r="C167" s="13" t="s">
        <v>437</v>
      </c>
      <c r="D167" s="12" t="s">
        <v>208</v>
      </c>
      <c r="E167" s="14">
        <v>1</v>
      </c>
    </row>
    <row r="168" spans="1:5">
      <c r="A168" s="12" t="s">
        <v>632</v>
      </c>
      <c r="B168" s="12" t="s">
        <v>633</v>
      </c>
      <c r="C168" s="13" t="s">
        <v>440</v>
      </c>
      <c r="D168" s="12" t="s">
        <v>441</v>
      </c>
      <c r="E168" s="14">
        <v>264</v>
      </c>
    </row>
    <row r="169" spans="1:5">
      <c r="A169" s="12" t="s">
        <v>634</v>
      </c>
      <c r="B169" s="12" t="s">
        <v>635</v>
      </c>
      <c r="C169" s="13" t="s">
        <v>444</v>
      </c>
      <c r="D169" s="12" t="s">
        <v>445</v>
      </c>
      <c r="E169" s="14">
        <v>204</v>
      </c>
    </row>
    <row r="170" spans="1:5">
      <c r="A170" s="12" t="s">
        <v>636</v>
      </c>
      <c r="B170" s="12" t="s">
        <v>637</v>
      </c>
      <c r="C170" s="13" t="s">
        <v>448</v>
      </c>
      <c r="D170" s="12" t="s">
        <v>445</v>
      </c>
      <c r="E170" s="14">
        <v>22</v>
      </c>
    </row>
    <row r="171" spans="1:5">
      <c r="A171" s="12" t="s">
        <v>638</v>
      </c>
      <c r="B171" s="12" t="s">
        <v>509</v>
      </c>
      <c r="C171" s="13" t="s">
        <v>510</v>
      </c>
      <c r="D171" s="12" t="s">
        <v>161</v>
      </c>
      <c r="E171" s="14">
        <v>1</v>
      </c>
    </row>
    <row r="172" spans="1:5">
      <c r="A172" s="12" t="s">
        <v>639</v>
      </c>
      <c r="B172" s="12" t="s">
        <v>512</v>
      </c>
      <c r="C172" s="13" t="s">
        <v>513</v>
      </c>
      <c r="D172" s="12" t="s">
        <v>161</v>
      </c>
      <c r="E172" s="14">
        <v>1</v>
      </c>
    </row>
    <row r="173" spans="1:5">
      <c r="A173" s="12" t="s">
        <v>640</v>
      </c>
      <c r="B173" s="12" t="s">
        <v>515</v>
      </c>
      <c r="C173" s="13" t="s">
        <v>516</v>
      </c>
      <c r="D173" s="12" t="s">
        <v>161</v>
      </c>
      <c r="E173" s="14">
        <v>1</v>
      </c>
    </row>
  </sheetData>
  <mergeCells count="6">
    <mergeCell ref="A1:E1"/>
    <mergeCell ref="A2:A4"/>
    <mergeCell ref="B2:B4"/>
    <mergeCell ref="C2:C4"/>
    <mergeCell ref="D2:D4"/>
    <mergeCell ref="E2:E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I4" sqref="I4"/>
    </sheetView>
  </sheetViews>
  <sheetFormatPr defaultColWidth="8.88888888888889" defaultRowHeight="14.4" outlineLevelCol="5"/>
  <cols>
    <col min="1" max="6" width="14" customWidth="1"/>
  </cols>
  <sheetData>
    <row r="1" ht="54" customHeight="1" spans="1:6">
      <c r="A1" s="1" t="s">
        <v>641</v>
      </c>
      <c r="B1" s="1"/>
      <c r="C1" s="1"/>
      <c r="D1" s="1"/>
      <c r="E1" s="1"/>
      <c r="F1" s="1"/>
    </row>
    <row r="2" ht="43" customHeight="1" spans="1:6">
      <c r="A2" s="2" t="s">
        <v>1</v>
      </c>
      <c r="B2" s="2" t="s">
        <v>225</v>
      </c>
      <c r="C2" s="2" t="s">
        <v>5</v>
      </c>
      <c r="D2" s="2" t="s">
        <v>6</v>
      </c>
      <c r="E2" s="2" t="s">
        <v>642</v>
      </c>
      <c r="F2" s="2" t="s">
        <v>643</v>
      </c>
    </row>
    <row r="3" ht="60" customHeight="1" spans="1:6">
      <c r="A3" s="3">
        <v>1</v>
      </c>
      <c r="B3" s="4" t="s">
        <v>644</v>
      </c>
      <c r="C3" s="3">
        <v>1</v>
      </c>
      <c r="D3" s="3" t="s">
        <v>645</v>
      </c>
      <c r="E3" s="3"/>
      <c r="F3" s="3"/>
    </row>
    <row r="4" ht="60" customHeight="1" spans="1:6">
      <c r="A4" s="3">
        <v>2</v>
      </c>
      <c r="B4" s="5" t="s">
        <v>646</v>
      </c>
      <c r="C4" s="6"/>
      <c r="D4" s="6"/>
      <c r="E4" s="7"/>
      <c r="F4" s="8"/>
    </row>
    <row r="8" ht="29" customHeight="1" spans="5:6">
      <c r="E8" s="9" t="s">
        <v>647</v>
      </c>
      <c r="F8" s="10"/>
    </row>
    <row r="9" ht="29" customHeight="1" spans="5:6">
      <c r="E9" s="9" t="s">
        <v>648</v>
      </c>
      <c r="F9" s="10"/>
    </row>
  </sheetData>
  <mergeCells count="4">
    <mergeCell ref="A1:F1"/>
    <mergeCell ref="B4:E4"/>
    <mergeCell ref="E8:F8"/>
    <mergeCell ref="E9:F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1.方舱舱体清查明细表</vt:lpstr>
      <vt:lpstr>2.方舱隔离点和方舱医院剩余物资清查明细表</vt:lpstr>
      <vt:lpstr>3.方舱隔离点和方舱医院工程安装物资清查明细表</vt:lpstr>
      <vt:lpstr>4.弱电工程分部分项工程项目清单</vt:lpstr>
      <vt:lpstr>泸州市纳溪区人民医院方舱医院、方舱隔离点及配套设施残值处置报价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Snowing</cp:lastModifiedBy>
  <dcterms:created xsi:type="dcterms:W3CDTF">2023-05-12T11:15:00Z</dcterms:created>
  <dcterms:modified xsi:type="dcterms:W3CDTF">2025-10-14T00:47:40Z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7EA2BC5A4FA743C786D394349E2B1EA6_12</vt:lpwstr>
  </property>
</Properties>
</file>